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checkCompatibility="1" autoCompressPictures="0"/>
  <mc:AlternateContent xmlns:mc="http://schemas.openxmlformats.org/markup-compatibility/2006">
    <mc:Choice Requires="x15">
      <x15ac:absPath xmlns:x15ac="http://schemas.microsoft.com/office/spreadsheetml/2010/11/ac" url="/Users/dmitrikatz/Dropbox/Dmitri-Sheep-Blaine/Thesis all/_chapter source/appendices/C_Results and other outputs/upload to figshare/"/>
    </mc:Choice>
  </mc:AlternateContent>
  <xr:revisionPtr revIDLastSave="0" documentId="8_{8340458E-9DA8-3944-A70A-E82401D38741}" xr6:coauthVersionLast="38" xr6:coauthVersionMax="38" xr10:uidLastSave="{00000000-0000-0000-0000-000000000000}"/>
  <bookViews>
    <workbookView xWindow="-7920" yWindow="-19860" windowWidth="38400" windowHeight="19840" tabRatio="500" xr2:uid="{00000000-000D-0000-FFFF-FFFF00000000}"/>
  </bookViews>
  <sheets>
    <sheet name="Sheet1" sheetId="1" r:id="rId1"/>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AO29" i="1" l="1"/>
  <c r="AN29" i="1"/>
  <c r="AM29" i="1"/>
  <c r="AC7" i="1" l="1"/>
  <c r="AC8" i="1"/>
  <c r="AC2" i="1"/>
  <c r="AC3" i="1"/>
  <c r="AC4" i="1"/>
  <c r="AC5" i="1"/>
  <c r="AC6" i="1"/>
  <c r="AC9" i="1"/>
  <c r="AC10" i="1"/>
  <c r="AC11" i="1"/>
  <c r="AC12" i="1"/>
  <c r="AC13" i="1"/>
  <c r="AC14" i="1"/>
  <c r="AC15" i="1"/>
  <c r="AC16" i="1"/>
  <c r="AC17" i="1"/>
  <c r="AC18" i="1"/>
  <c r="AC19" i="1"/>
  <c r="AC20" i="1"/>
  <c r="AC21" i="1"/>
  <c r="AC22" i="1"/>
  <c r="AC23" i="1"/>
  <c r="AC24" i="1"/>
  <c r="AC25" i="1"/>
  <c r="AC26" i="1"/>
  <c r="AC27" i="1"/>
  <c r="Y2" i="1"/>
  <c r="Y3" i="1"/>
  <c r="Y4" i="1"/>
  <c r="Y5" i="1"/>
  <c r="Y6" i="1"/>
  <c r="Y7" i="1"/>
  <c r="Y8" i="1"/>
  <c r="Y10" i="1"/>
  <c r="Y11" i="1"/>
  <c r="Y12" i="1"/>
  <c r="Y13" i="1"/>
  <c r="Y14" i="1"/>
  <c r="Y15" i="1"/>
  <c r="Y16" i="1"/>
  <c r="Y17" i="1"/>
  <c r="Y18" i="1"/>
  <c r="Y19" i="1"/>
  <c r="Y20" i="1"/>
  <c r="Y21" i="1"/>
  <c r="Y22" i="1"/>
  <c r="Y23" i="1"/>
  <c r="Y24" i="1"/>
  <c r="Y25" i="1"/>
  <c r="Y26" i="1"/>
  <c r="Y27" i="1"/>
</calcChain>
</file>

<file path=xl/sharedStrings.xml><?xml version="1.0" encoding="utf-8"?>
<sst xmlns="http://schemas.openxmlformats.org/spreadsheetml/2006/main" count="586" uniqueCount="219">
  <si>
    <t>paper log experience(b)</t>
  </si>
  <si>
    <t>Primary App</t>
  </si>
  <si>
    <t>SecondaryApp</t>
  </si>
  <si>
    <t>Primary OS</t>
  </si>
  <si>
    <t>Length of App use</t>
  </si>
  <si>
    <t>survey #</t>
  </si>
  <si>
    <t>Year of birth</t>
  </si>
  <si>
    <t>Gender</t>
  </si>
  <si>
    <t>type of diabetes</t>
  </si>
  <si>
    <t>year of diagnosis</t>
  </si>
  <si>
    <t>apps used daily</t>
  </si>
  <si>
    <t>yes</t>
  </si>
  <si>
    <t>Närwerte</t>
  </si>
  <si>
    <t>iBGStar</t>
  </si>
  <si>
    <t>Primary App referrer</t>
  </si>
  <si>
    <t>Secondary App referrer</t>
  </si>
  <si>
    <t>App store</t>
  </si>
  <si>
    <t>Doctor</t>
  </si>
  <si>
    <t>&gt;6 months</t>
  </si>
  <si>
    <t>Logs for doctor</t>
  </si>
  <si>
    <t>motivation</t>
  </si>
  <si>
    <t>dietary</t>
  </si>
  <si>
    <t>Type 1</t>
  </si>
  <si>
    <t>Bayer Contour software</t>
  </si>
  <si>
    <t>no</t>
  </si>
  <si>
    <t>App Store</t>
  </si>
  <si>
    <t>1 week-1 month</t>
  </si>
  <si>
    <t>How helpful is/was app</t>
  </si>
  <si>
    <t>How has/did app helped</t>
  </si>
  <si>
    <t>Overview</t>
  </si>
  <si>
    <t>very helpful</t>
  </si>
  <si>
    <t>Reason for stopping</t>
  </si>
  <si>
    <t>too much work</t>
  </si>
  <si>
    <t>Twiter</t>
  </si>
  <si>
    <t>approx number of d Apps tried</t>
  </si>
  <si>
    <t>2 days - 1 week</t>
  </si>
  <si>
    <t>Cost/Benefit</t>
  </si>
  <si>
    <t>m</t>
  </si>
  <si>
    <t>social networking</t>
  </si>
  <si>
    <t>health fitness</t>
  </si>
  <si>
    <t>Internet/blog</t>
  </si>
  <si>
    <t>slightly helpful</t>
  </si>
  <si>
    <t>notes</t>
  </si>
  <si>
    <t>uploads measurements directly from meter to desktop software for doctor</t>
  </si>
  <si>
    <t>doctor's recomm.</t>
  </si>
  <si>
    <t>before doctor's visits</t>
  </si>
  <si>
    <t>occasional</t>
  </si>
  <si>
    <t>data viz.</t>
  </si>
  <si>
    <t>somewhat helpful</t>
  </si>
  <si>
    <t>usually too much work</t>
  </si>
  <si>
    <t>f</t>
  </si>
  <si>
    <t>GlucoPal</t>
  </si>
  <si>
    <t>not helpful</t>
  </si>
  <si>
    <t>What's App</t>
  </si>
  <si>
    <t>daughter is diabetic. Father feels time better spent on other issues than data entry</t>
  </si>
  <si>
    <t>diabetes app usage reminds him he is diabetic, makes him feel weak</t>
  </si>
  <si>
    <t>unknown</t>
  </si>
  <si>
    <t>Games</t>
  </si>
  <si>
    <t>Diabetic son. Found pen and paper faster. Troubles with exporting data. Doctor wants paper log</t>
  </si>
  <si>
    <t>MyDiabetes</t>
  </si>
  <si>
    <t>excel spreadsheet</t>
  </si>
  <si>
    <t>Android</t>
  </si>
  <si>
    <t>3 months-6 months</t>
  </si>
  <si>
    <t>data visualization</t>
  </si>
  <si>
    <t>trends</t>
  </si>
  <si>
    <t>medication dosage</t>
  </si>
  <si>
    <t>CGM has built in app</t>
  </si>
  <si>
    <t>facebook</t>
  </si>
  <si>
    <t>news</t>
  </si>
  <si>
    <t>Participent is father of 2 year old with diabetes. Found app helpful, but now using app incorporated into CGM system. App had automated data transferal from meter.Found lack of error correction in app frustrating. Found general info such as BE, useful.</t>
  </si>
  <si>
    <t>mySugr</t>
  </si>
  <si>
    <t>NA</t>
  </si>
  <si>
    <t>developing  own app</t>
  </si>
  <si>
    <t>Motivation</t>
  </si>
  <si>
    <t>Neutral</t>
  </si>
  <si>
    <t>MySugr</t>
  </si>
  <si>
    <t>SiDiary</t>
  </si>
  <si>
    <t>0-7</t>
  </si>
  <si>
    <t>twitter</t>
  </si>
  <si>
    <t>other social</t>
  </si>
  <si>
    <t>Health/Fitness</t>
  </si>
  <si>
    <t>likes design and ideas of app, but says she is too lazy to use regularly</t>
  </si>
  <si>
    <t>Bant</t>
  </si>
  <si>
    <t>Glooko</t>
  </si>
  <si>
    <t>Awareness</t>
  </si>
  <si>
    <t>Instagram</t>
  </si>
  <si>
    <t>Diabetes App feels like "outsider", as opposed to facebook which feels one of the crowd. Doesn't want to be defined  as diabetic. Social apps are pleasureable. Keeps paper blog before doctor visits. Medical apps should be more fun.</t>
  </si>
  <si>
    <t>Carbs and Cals</t>
  </si>
  <si>
    <t>Friend's rec.</t>
  </si>
  <si>
    <t>not needed</t>
  </si>
  <si>
    <t xml:space="preserve">Biggest challenge is in daily life is continuous demands. Would like app that reduces work with predictive models. Doesn't like with CGM sensor that always thinking about BG. Would try app if it had AI functionality. </t>
  </si>
  <si>
    <t>health/fitness</t>
  </si>
  <si>
    <t>evernote</t>
  </si>
  <si>
    <t>Enters data into app from meter 2x per week. Feels good when values are good, feels bad when values are unstable. In general sees as positive. Wishes for better connectivity with pump. Has problem maitaining constant level of diabetes discipline.Wants to have automation of data input.</t>
  </si>
  <si>
    <t>Participant found App useful. liked app at first , but then found not more helpful than paper. Is now developing own App, based on observations. Is using own app, which is not yet fully functional.</t>
  </si>
  <si>
    <t>unkown</t>
  </si>
  <si>
    <t>BG Australia Logbook</t>
  </si>
  <si>
    <t>several</t>
  </si>
  <si>
    <t>current frequency of smartphone D app usage per week</t>
  </si>
  <si>
    <t>Participant #</t>
  </si>
  <si>
    <t>Date of Survey</t>
  </si>
  <si>
    <t>Average BG measurements per  day.</t>
  </si>
  <si>
    <t>11.05.14</t>
  </si>
  <si>
    <t>iOS</t>
  </si>
  <si>
    <t>iOS/Android</t>
  </si>
  <si>
    <t>2  weeks</t>
  </si>
  <si>
    <t>how many times per week were you using app</t>
  </si>
  <si>
    <t>somewhat</t>
  </si>
  <si>
    <t>Pinterest</t>
  </si>
  <si>
    <t>Pinterest and WhatsApp 5-6x per day.Pinterest is inspiring and relaxing. WhatsApp used for social contact. mySugr had novelty value, but was short lived. She didn't like having her diabetes metaphor "is like a monster". Found positive aspects good.  mySugr increased engagement, but she found herself not wanting to enter in "bad" values. She rejected app because she felt she wasn't improving.  At first liked reward system, but the emailed rewards didn't seem meaningful.</t>
  </si>
  <si>
    <t>11.15.14</t>
  </si>
  <si>
    <t>CGM</t>
  </si>
  <si>
    <t>2-4 per day</t>
  </si>
  <si>
    <t>libre</t>
  </si>
  <si>
    <t>Current smartphone App User</t>
  </si>
  <si>
    <t>1 day</t>
  </si>
  <si>
    <t>2 x</t>
  </si>
  <si>
    <t>not helpful at all</t>
  </si>
  <si>
    <t>not</t>
  </si>
  <si>
    <t>didn't help</t>
  </si>
  <si>
    <t>approx. times used daily</t>
  </si>
  <si>
    <t>approx. Times used daily</t>
  </si>
  <si>
    <t>Facebook</t>
  </si>
  <si>
    <t>Twitter</t>
  </si>
  <si>
    <t>My fitness pal</t>
  </si>
  <si>
    <t>Uses Facebook to find out what friends and family are doing. Felt frustration with diabetes apps, because none did what he wanted, which was the ability to export data into a particular format. He then stopped looking, feeling that "there is only so long you can look"</t>
  </si>
  <si>
    <t>11.17.14 approx.</t>
  </si>
  <si>
    <t>&gt;6</t>
  </si>
  <si>
    <t>-</t>
  </si>
  <si>
    <t>reduces work no manual logging</t>
  </si>
  <si>
    <t>LinkedIn</t>
  </si>
  <si>
    <t>Bloomberg</t>
  </si>
  <si>
    <t>11.23.14</t>
  </si>
  <si>
    <t>4-6x per day</t>
  </si>
  <si>
    <t>Photo of food helped with insulin dosages</t>
  </si>
  <si>
    <t>length of survey in min.</t>
  </si>
  <si>
    <t>10x day</t>
  </si>
  <si>
    <t>Found App good, but info is in meter/pump combo device.  Found it too much work to enter in App.as well.She gets good feeling from using What'sApp by sharing family pics. Contributor to Facebook diabetes group. Learns from others, feels positive that she has learned something.</t>
  </si>
  <si>
    <t>&gt; 1x per day</t>
  </si>
  <si>
    <t>logs/records for doctor</t>
  </si>
  <si>
    <t>4-6 per day</t>
  </si>
  <si>
    <t>uses pump  app</t>
  </si>
  <si>
    <t>10x per day</t>
  </si>
  <si>
    <t>Music player</t>
  </si>
  <si>
    <t>Describes himself as kind of person who "needs new things" likes facebook to read about what's new, and for curiosity. Found SiDiary good and simple to use. Felt good when he had good BG readings, and bad when he entered bad values. Was satisfied with App, but using smartphone App and pum App was too much.</t>
  </si>
  <si>
    <t>On Track</t>
  </si>
  <si>
    <t>Husband suggested</t>
  </si>
  <si>
    <t>report was not flexible enough</t>
  </si>
  <si>
    <t>3-4 x per day</t>
  </si>
  <si>
    <t>Runtastic</t>
  </si>
  <si>
    <t>likes using Facebook to connect to others. Looks at Facebook when she doens't have anything else to do, reports being happy when using, and is out of mind when she closes it.   Found Diabetes App too rigid, didn't record all her data in reports, for example between meals wouldn't sow up in report. She liked idea that she could use phone, because she always has it with her and doens't need a pen.. Was hopeful but found it annoying that she always had to record data.  Doctor wanted paper record, doesn't understand digital.</t>
  </si>
  <si>
    <t>Diabetis?</t>
  </si>
  <si>
    <t>fooDDB</t>
  </si>
  <si>
    <t>medtronic</t>
  </si>
  <si>
    <t>4x per day</t>
  </si>
  <si>
    <t>email</t>
  </si>
  <si>
    <t xml:space="preserve">uses email daily business communication.  No observed emotional response </t>
  </si>
  <si>
    <t>Diabetes Plus</t>
  </si>
  <si>
    <t>Diabetes Connect</t>
  </si>
  <si>
    <t>diabetes magazine</t>
  </si>
  <si>
    <t>1-2x per day</t>
  </si>
  <si>
    <t>1-2x</t>
  </si>
  <si>
    <t>2-10x per day</t>
  </si>
  <si>
    <t>weather</t>
  </si>
  <si>
    <t>1x per day</t>
  </si>
  <si>
    <t>Found app good, but often doesn't carry smartphone with her. Liked App but didn't want to invest time.Felt App was 'too much'</t>
  </si>
  <si>
    <t>was 4-6 per day</t>
  </si>
  <si>
    <t>Newsfeed</t>
  </si>
  <si>
    <t>Uses Apps to kill time when bored. Mostly reading, says when she is really busy she doesn't check facebook. Considers these apps pretty boring. She thinks she might use an app if itegrated with meter and pump, but currently too much work.She liked that SiDiary connected to devices, was easy less time. Found entering data was ok, once she got used to it. Felt good after making entry, 'good job'</t>
  </si>
  <si>
    <t>dexcom g4</t>
  </si>
  <si>
    <t>2-5x per week</t>
  </si>
  <si>
    <t>reminders</t>
  </si>
  <si>
    <t>&gt;10x per day</t>
  </si>
  <si>
    <t>20x per day</t>
  </si>
  <si>
    <t>before cgm 4-6x per day</t>
  </si>
  <si>
    <t>2-3x per day</t>
  </si>
  <si>
    <t>Uses social networking 'to see what is new' 'there is always something new'  was using diabetes App everyday until he got CGM. Finds diabetes apps innovative and make sense, though finds there is 'much still to do' in terms of development. Has good feeling while using diabetes Apps, and feels more sense of accomplishment when he has entered more data.</t>
  </si>
  <si>
    <t>Mostly uses non-Diabetes Apps for communication. Likes mySugr monster, is "responsive and funny" sees diabetes as "serious" makes it "lighter" before using App sees himself as being a bit under pressure. Sees challenge in fighting monster, feels positive after.</t>
  </si>
  <si>
    <t>BE Finder</t>
  </si>
  <si>
    <t>cgm</t>
  </si>
  <si>
    <t>4-6x per week</t>
  </si>
  <si>
    <t>neutral</t>
  </si>
  <si>
    <t>Wikipedia app</t>
  </si>
  <si>
    <t>2-5x per day</t>
  </si>
  <si>
    <t>what's app</t>
  </si>
  <si>
    <t>uses non diabetes apps for information and language learning. Feels efficient.  Found diabetes app too complicated to use, faster to use paper. Doesn't seem emotionally different from paper, describes high values as feeling like "negative bank balance". but app didin't feel efficient. Doesn't want to be judged on numbers, thinks app doesn't understand context. She says she just wants data, not to be told she is "50% out of range" If she is going on long run or to a party where she is going to drink she might choose to be high and doesn't want to be judged on that .</t>
  </si>
  <si>
    <t>parent uses facebook</t>
  </si>
  <si>
    <t>mixed</t>
  </si>
  <si>
    <t>privacy issues with cloud feels invasive.  Emails logs to doctor sometimes. When she uses App measures 6x per day, without 2x. When she uses app she uses it many times per day, or doesn't. when she uses App doesn't forget. Numbers on display doesn't mean anything, needs visual data. negative feedback doesn't give good feeling. I don't love it. A bit like war with my app. when I use it is good. time issues get in way. lifestyle gets in way. it is more important.</t>
  </si>
  <si>
    <t>25 min.</t>
  </si>
  <si>
    <t>1.7.14</t>
  </si>
  <si>
    <t>3 weeks for that one</t>
  </si>
  <si>
    <t>4x day</t>
  </si>
  <si>
    <t>pattern recogniztion</t>
  </si>
  <si>
    <t>wasn't helpful enough</t>
  </si>
  <si>
    <t>3x</t>
  </si>
  <si>
    <t>nikerun</t>
  </si>
  <si>
    <t>excel</t>
  </si>
  <si>
    <t>apps not useful enough, sometimes incorrect. Data entry was slow.if I am spending time on it, it needs to give something in return. Decision support. Communication with others.2 or 3 months since using. Curiosity would provoke another app, article or blog post.</t>
  </si>
  <si>
    <t>age in years in 2014</t>
  </si>
  <si>
    <t>6 to 10 pr day</t>
  </si>
  <si>
    <t>10x</t>
  </si>
  <si>
    <t>2x</t>
  </si>
  <si>
    <t>dislikes interface, cluttered.benefit of virtual badge not meaningful. Dario doesn't have hardware, no interest in manual entry. Facebook gives distraction, funny videos, entertainment, friends. Stay connected take part in others life. Enterainment is main thing.  Twitter is completely different for work. iBGstar app thought it would help, assembling all the data didn't help, still needed to interpret.  Didn't offer anything more. Didn't like manual synching.mySugr made angry, dario was ok because it looked nicer.  IBGstar was kitschy. If the benefit was there it doesn't have to be pretty, but has to have benifit.Didn't try more because visual designs look amateur, not trust worthy. All Apps offer same functionality, maybe some nice graphs, but can't see benefit.  Doctor wanted data in a specific way, app didn't provide.Would need to see a benefit to try a new one.</t>
  </si>
  <si>
    <t>manual entry barrier</t>
  </si>
  <si>
    <t>instagram</t>
  </si>
  <si>
    <t>whats app</t>
  </si>
  <si>
    <t xml:space="preserve">Father of diabetic 11 year old son, uses Närwete sometimes, learned most of it. Just uses app to download values before doctor visits. Still uses app on 3GS, just uses totrack blood sugar. Uses logging when he needs it. Has found records useful for pattern recognition. Discovered he was always getting low at sport, removed pump at those times. </t>
  </si>
  <si>
    <t>downloads meter readings</t>
  </si>
  <si>
    <t>2x per week records values from BG meter</t>
  </si>
  <si>
    <t>2 x per month transfers BG info</t>
  </si>
  <si>
    <t>Uses Bloomberg app often to check value of stocks. This brings," excitement, apprehension, all kinds of human emotion when there is money at stake." LinkedIn is not emotional but habitual in order to build business network. He is looking for "convenience and simplicity...avoiding hassle." "Healthcare can be depressing, heavy, unstructured and confusing" He uses the app to download his values onto his smartphone twice a month from BG meter. Said that he thought the idea of using a diabetes App everyday to be very unappealing.  Found diabetes apps to be functional but not exciting." tracking BG levels or accessing other diabetes related content is never going to offer the same level of ‘entertainment’ - a diabetes app is a constant reminder that you have a life-threatening chronic condition, hardly exciting stuff! I think I said this before but I see my diabetes as my credit rating, I don’t want to be reminded of it everyday – only when there’s something I need to be aware of or action (e.g. “you’ve had 4 hypos this week in the mornings, here’s some suggestions…”).</t>
  </si>
  <si>
    <t>Sanovi(iBGStar)</t>
  </si>
  <si>
    <t xml:space="preserve">DiaConnect </t>
  </si>
  <si>
    <t>Diamedic</t>
  </si>
  <si>
    <t>years diabetic</t>
  </si>
  <si>
    <t>negative emotions</t>
  </si>
  <si>
    <t>dislikes manual entry</t>
  </si>
  <si>
    <t>interest in decsion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</si>
</sst>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u/>
      <sz val="12"/>
      <color theme="10"/>
      <name val="Calibri"/>
      <family val="2"/>
      <scheme val="minor"/>
    </font>
    <font>
      <u/>
      <sz val="12"/>
      <color theme="1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sz val="12"/>
      <name val="Calibri"/>
      <scheme val="minor"/>
    </font>
    <font>
      <sz val="8"/>
      <name val="Calibri"/>
      <family val="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2"/>
        <bgColor theme="4" tint="0.79998168889431442"/>
      </patternFill>
    </fill>
    <fill>
      <patternFill patternType="solid">
        <fgColor theme="6" tint="0.79998168889431442"/>
        <bgColor indexed="64"/>
      </patternFill>
    </fill>
    <fill>
      <patternFill patternType="solid">
        <fgColor rgb="FFCCFFCC"/>
        <bgColor indexed="64"/>
      </patternFill>
    </fill>
    <fill>
      <patternFill patternType="solid">
        <fgColor rgb="FFFF0000"/>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ck">
        <color theme="0"/>
      </top>
      <bottom/>
      <diagonal/>
    </border>
    <border>
      <left/>
      <right/>
      <top style="thin">
        <color theme="0"/>
      </top>
      <bottom/>
      <diagonal/>
    </border>
    <border>
      <left style="thin">
        <color rgb="FF3F3F3F"/>
      </left>
      <right/>
      <top style="thin">
        <color rgb="FF3F3F3F"/>
      </top>
      <bottom style="thin">
        <color rgb="FF3F3F3F"/>
      </bottom>
      <diagonal/>
    </border>
  </borders>
  <cellStyleXfs count="7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1" applyNumberFormat="0" applyAlignment="0" applyProtection="0"/>
    <xf numFmtId="0" fontId="7" fillId="6" borderId="2" applyNumberFormat="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2">
    <xf numFmtId="0" fontId="0" fillId="0" borderId="0" xfId="0"/>
    <xf numFmtId="0" fontId="0" fillId="0" borderId="0" xfId="0" applyAlignment="1">
      <alignment horizontal="right" vertical="top" wrapText="1"/>
    </xf>
    <xf numFmtId="0" fontId="0" fillId="0" borderId="0" xfId="0" applyAlignment="1">
      <alignment horizontal="right" wrapText="1"/>
    </xf>
    <xf numFmtId="16" fontId="0" fillId="0" borderId="0" xfId="0" applyNumberFormat="1" applyAlignment="1">
      <alignment horizontal="right" wrapText="1"/>
    </xf>
    <xf numFmtId="0" fontId="0" fillId="0" borderId="0" xfId="0" applyNumberFormat="1" applyAlignment="1">
      <alignment horizontal="right" wrapText="1"/>
    </xf>
    <xf numFmtId="0" fontId="3" fillId="2" borderId="0" xfId="15" applyAlignment="1">
      <alignment horizontal="right" wrapText="1"/>
    </xf>
    <xf numFmtId="0" fontId="0" fillId="7" borderId="0" xfId="0" applyFill="1" applyAlignment="1">
      <alignment horizontal="right" wrapText="1"/>
    </xf>
    <xf numFmtId="0" fontId="0" fillId="8" borderId="0" xfId="0" applyFill="1" applyAlignment="1">
      <alignment horizontal="right" wrapText="1"/>
    </xf>
    <xf numFmtId="0" fontId="4" fillId="3" borderId="0" xfId="16" applyAlignment="1">
      <alignment horizontal="right" wrapText="1"/>
    </xf>
    <xf numFmtId="0" fontId="0" fillId="9" borderId="0" xfId="0" applyFill="1"/>
    <xf numFmtId="0" fontId="0" fillId="9" borderId="0" xfId="0" applyFill="1" applyAlignment="1">
      <alignment horizontal="right" wrapText="1"/>
    </xf>
    <xf numFmtId="0" fontId="0" fillId="10" borderId="0" xfId="0" applyFill="1" applyAlignment="1">
      <alignment horizontal="right" wrapText="1"/>
    </xf>
    <xf numFmtId="0" fontId="5" fillId="4" borderId="0" xfId="17" applyAlignment="1">
      <alignment horizontal="right" wrapText="1"/>
    </xf>
    <xf numFmtId="0" fontId="0" fillId="11" borderId="0" xfId="0" applyFill="1" applyAlignment="1">
      <alignment horizontal="right" wrapText="1"/>
    </xf>
    <xf numFmtId="0" fontId="0" fillId="12" borderId="0" xfId="0" applyFill="1" applyAlignment="1">
      <alignment horizontal="right" wrapText="1"/>
    </xf>
    <xf numFmtId="0" fontId="6" fillId="5" borderId="1" xfId="18" applyAlignment="1">
      <alignment horizontal="right" wrapText="1"/>
    </xf>
    <xf numFmtId="0" fontId="0" fillId="13" borderId="0" xfId="0" applyFill="1" applyAlignment="1">
      <alignment horizontal="right" wrapText="1"/>
    </xf>
    <xf numFmtId="0" fontId="8" fillId="12" borderId="0" xfId="0" applyFont="1" applyFill="1" applyAlignment="1">
      <alignment horizontal="right" wrapText="1"/>
    </xf>
    <xf numFmtId="0" fontId="0" fillId="0" borderId="0" xfId="0" applyBorder="1" applyAlignment="1">
      <alignment horizontal="right" wrapText="1"/>
    </xf>
    <xf numFmtId="0" fontId="0" fillId="0" borderId="0" xfId="0" applyFill="1" applyAlignment="1">
      <alignment horizontal="right" wrapText="1"/>
    </xf>
    <xf numFmtId="0" fontId="0" fillId="0" borderId="0" xfId="0" applyFill="1" applyBorder="1" applyAlignment="1">
      <alignment horizontal="right" wrapText="1"/>
    </xf>
    <xf numFmtId="0" fontId="0" fillId="0" borderId="0" xfId="0" applyFont="1" applyFill="1" applyBorder="1"/>
    <xf numFmtId="0" fontId="0" fillId="14" borderId="3" xfId="0" applyFont="1" applyFill="1" applyBorder="1"/>
    <xf numFmtId="0" fontId="0" fillId="14" borderId="4" xfId="0" applyFont="1" applyFill="1" applyBorder="1"/>
    <xf numFmtId="0" fontId="0" fillId="15" borderId="0" xfId="0" applyFill="1" applyAlignment="1">
      <alignment horizontal="right" wrapText="1"/>
    </xf>
    <xf numFmtId="0" fontId="7" fillId="15" borderId="2" xfId="19" applyFill="1" applyAlignment="1">
      <alignment horizontal="right" wrapText="1"/>
    </xf>
    <xf numFmtId="0" fontId="4" fillId="15" borderId="0" xfId="16" applyFill="1" applyAlignment="1">
      <alignment horizontal="right" wrapText="1"/>
    </xf>
    <xf numFmtId="0" fontId="3" fillId="15" borderId="0" xfId="15" applyFill="1" applyAlignment="1">
      <alignment horizontal="right" wrapText="1"/>
    </xf>
    <xf numFmtId="0" fontId="5" fillId="15" borderId="0" xfId="17" applyFill="1" applyAlignment="1">
      <alignment horizontal="right" wrapText="1"/>
    </xf>
    <xf numFmtId="0" fontId="5" fillId="4" borderId="0" xfId="17" applyBorder="1" applyAlignment="1">
      <alignment horizontal="right" wrapText="1"/>
    </xf>
    <xf numFmtId="0" fontId="4" fillId="3" borderId="0" xfId="16" applyBorder="1" applyAlignment="1">
      <alignment horizontal="right" wrapText="1"/>
    </xf>
    <xf numFmtId="0" fontId="0" fillId="12" borderId="0" xfId="0" applyFill="1" applyBorder="1" applyAlignment="1">
      <alignment horizontal="right" wrapText="1"/>
    </xf>
    <xf numFmtId="0" fontId="7" fillId="6" borderId="2" xfId="19" applyBorder="1" applyAlignment="1">
      <alignment horizontal="right" wrapText="1"/>
    </xf>
    <xf numFmtId="0" fontId="0" fillId="15" borderId="0" xfId="0" applyFill="1" applyBorder="1" applyAlignment="1">
      <alignment horizontal="right" wrapText="1"/>
    </xf>
    <xf numFmtId="0" fontId="8" fillId="12" borderId="2" xfId="19" applyFont="1" applyFill="1" applyBorder="1" applyAlignment="1">
      <alignment horizontal="right" wrapText="1"/>
    </xf>
    <xf numFmtId="0" fontId="6" fillId="15" borderId="1" xfId="18" applyFill="1" applyBorder="1" applyAlignment="1">
      <alignment horizontal="right" wrapText="1"/>
    </xf>
    <xf numFmtId="0" fontId="7" fillId="15" borderId="5" xfId="19" applyFill="1" applyBorder="1" applyAlignment="1">
      <alignment horizontal="right" wrapText="1"/>
    </xf>
    <xf numFmtId="0" fontId="0" fillId="0" borderId="0" xfId="0" applyFill="1" applyAlignment="1">
      <alignment horizontal="right" vertical="top" wrapText="1"/>
    </xf>
    <xf numFmtId="0" fontId="8" fillId="0" borderId="0" xfId="0" applyFont="1" applyFill="1" applyAlignment="1">
      <alignment horizontal="right" wrapText="1"/>
    </xf>
    <xf numFmtId="0" fontId="0" fillId="14" borderId="0" xfId="0" applyFont="1" applyFill="1" applyBorder="1"/>
    <xf numFmtId="0" fontId="0" fillId="16" borderId="0" xfId="0" applyFill="1" applyAlignment="1">
      <alignment horizontal="right" wrapText="1"/>
    </xf>
    <xf numFmtId="0" fontId="0" fillId="17" borderId="0" xfId="0" applyFill="1" applyAlignment="1">
      <alignment horizontal="right" wrapText="1"/>
    </xf>
  </cellXfs>
  <cellStyles count="74">
    <cellStyle name="Bad" xfId="16"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Good" xfId="15"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Input" xfId="18" builtinId="20"/>
    <cellStyle name="Neutral" xfId="17" builtinId="28"/>
    <cellStyle name="Normal" xfId="0" builtinId="0"/>
    <cellStyle name="Output" xfId="19" builtin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1"/>
  <sheetViews>
    <sheetView tabSelected="1" zoomScale="68" zoomScaleNormal="125" zoomScalePageLayoutView="125" workbookViewId="0">
      <pane ySplit="1" topLeftCell="A2" activePane="bottomLeft" state="frozen"/>
      <selection pane="bottomLeft" activeCell="AN37" sqref="AN37"/>
    </sheetView>
  </sheetViews>
  <sheetFormatPr baseColWidth="10" defaultRowHeight="16" x14ac:dyDescent="0.2"/>
  <cols>
    <col min="1" max="1" width="10.83203125" style="2"/>
    <col min="2" max="2" width="19.33203125" style="2" customWidth="1"/>
    <col min="3" max="3" width="15.5" style="2" customWidth="1"/>
    <col min="4" max="4" width="15.83203125" style="2" customWidth="1"/>
    <col min="5" max="5" width="22.33203125" style="2" customWidth="1"/>
    <col min="6" max="6" width="14" style="2" customWidth="1"/>
    <col min="7" max="7" width="20.33203125" style="2" customWidth="1"/>
    <col min="8" max="8" width="12.5" style="2" customWidth="1"/>
    <col min="9" max="9" width="12.33203125" style="2" customWidth="1"/>
    <col min="10" max="11" width="15.83203125" style="2" customWidth="1"/>
    <col min="12" max="12" width="11.83203125" style="2" customWidth="1"/>
    <col min="13" max="13" width="19" style="2" customWidth="1"/>
    <col min="14" max="14" width="12.6640625" style="2" customWidth="1"/>
    <col min="15" max="15" width="25.6640625" style="2" customWidth="1"/>
    <col min="16" max="18" width="18.1640625" style="2" customWidth="1"/>
    <col min="19" max="19" width="16.5" style="2" customWidth="1"/>
    <col min="20" max="20" width="10.83203125" style="2"/>
    <col min="21" max="21" width="11.6640625" style="2" customWidth="1"/>
    <col min="22" max="23" width="12.6640625" style="2" customWidth="1"/>
    <col min="24" max="24" width="10.83203125" style="2"/>
    <col min="25" max="25" width="11.33203125" style="2" bestFit="1" customWidth="1"/>
    <col min="26" max="26" width="12.1640625" style="2" bestFit="1" customWidth="1"/>
    <col min="27" max="29" width="10.83203125" style="2"/>
    <col min="30" max="30" width="14.83203125" style="2" customWidth="1"/>
    <col min="31" max="31" width="11.33203125" style="2" customWidth="1"/>
    <col min="32" max="33" width="10.83203125" style="2"/>
    <col min="34" max="34" width="14.6640625" style="2" customWidth="1"/>
    <col min="35" max="35" width="12.1640625" style="2" customWidth="1"/>
    <col min="36" max="36" width="10.83203125" style="2"/>
    <col min="37" max="37" width="18.5" style="2" customWidth="1"/>
    <col min="38" max="38" width="133.6640625" style="2" customWidth="1"/>
    <col min="39" max="46" width="10.83203125" style="2"/>
    <col min="47" max="47" width="10.83203125" style="2" customWidth="1"/>
    <col min="48" max="16384" width="10.83203125" style="2"/>
  </cols>
  <sheetData>
    <row r="1" spans="1:41" s="1" customFormat="1" ht="51" customHeight="1" x14ac:dyDescent="0.2">
      <c r="A1" s="1" t="s">
        <v>99</v>
      </c>
      <c r="B1" s="1" t="s">
        <v>5</v>
      </c>
      <c r="C1" s="1" t="s">
        <v>100</v>
      </c>
      <c r="D1" s="1" t="s">
        <v>135</v>
      </c>
      <c r="E1" s="1" t="s">
        <v>0</v>
      </c>
      <c r="F1" s="1" t="s">
        <v>1</v>
      </c>
      <c r="G1" s="1" t="s">
        <v>2</v>
      </c>
      <c r="H1" s="1" t="s">
        <v>34</v>
      </c>
      <c r="I1" s="1" t="s">
        <v>3</v>
      </c>
      <c r="J1" s="1" t="s">
        <v>101</v>
      </c>
      <c r="K1" s="1" t="s">
        <v>111</v>
      </c>
      <c r="L1" s="1" t="s">
        <v>114</v>
      </c>
      <c r="M1" s="1" t="s">
        <v>14</v>
      </c>
      <c r="N1" s="1" t="s">
        <v>15</v>
      </c>
      <c r="O1" s="1" t="s">
        <v>98</v>
      </c>
      <c r="P1" s="1" t="s">
        <v>4</v>
      </c>
      <c r="Q1" s="1" t="s">
        <v>106</v>
      </c>
      <c r="R1" s="1" t="s">
        <v>28</v>
      </c>
      <c r="S1" s="1" t="s">
        <v>28</v>
      </c>
      <c r="T1" s="1" t="s">
        <v>28</v>
      </c>
      <c r="U1" s="1" t="s">
        <v>27</v>
      </c>
      <c r="V1" s="1" t="s">
        <v>31</v>
      </c>
      <c r="W1" s="37" t="s">
        <v>204</v>
      </c>
      <c r="X1" s="1" t="s">
        <v>6</v>
      </c>
      <c r="Y1" s="1" t="s">
        <v>199</v>
      </c>
      <c r="Z1" s="1" t="s">
        <v>7</v>
      </c>
      <c r="AA1" s="1" t="s">
        <v>8</v>
      </c>
      <c r="AB1" s="1" t="s">
        <v>9</v>
      </c>
      <c r="AC1" s="1" t="s">
        <v>215</v>
      </c>
      <c r="AD1" s="1" t="s">
        <v>10</v>
      </c>
      <c r="AE1" s="1" t="s">
        <v>120</v>
      </c>
      <c r="AF1" s="1" t="s">
        <v>10</v>
      </c>
      <c r="AG1" s="1" t="s">
        <v>120</v>
      </c>
      <c r="AH1" s="1" t="s">
        <v>10</v>
      </c>
      <c r="AI1" s="1" t="s">
        <v>121</v>
      </c>
      <c r="AJ1" s="1" t="s">
        <v>10</v>
      </c>
      <c r="AK1" s="1" t="s">
        <v>10</v>
      </c>
      <c r="AL1" s="1" t="s">
        <v>42</v>
      </c>
      <c r="AM1" s="1" t="s">
        <v>216</v>
      </c>
      <c r="AN1" s="1" t="s">
        <v>217</v>
      </c>
      <c r="AO1" s="1" t="s">
        <v>218</v>
      </c>
    </row>
    <row r="2" spans="1:41" s="24" customFormat="1" ht="51" x14ac:dyDescent="0.2">
      <c r="A2" s="24">
        <v>1</v>
      </c>
      <c r="B2" s="24">
        <v>1</v>
      </c>
      <c r="E2" s="24" t="s">
        <v>11</v>
      </c>
      <c r="F2" s="24" t="s">
        <v>12</v>
      </c>
      <c r="G2" s="24" t="s">
        <v>13</v>
      </c>
      <c r="I2" s="24" t="s">
        <v>103</v>
      </c>
      <c r="L2" s="24" t="s">
        <v>11</v>
      </c>
      <c r="M2" s="24" t="s">
        <v>16</v>
      </c>
      <c r="N2" s="24" t="s">
        <v>17</v>
      </c>
      <c r="O2" s="24" t="s">
        <v>208</v>
      </c>
      <c r="P2" s="40" t="s">
        <v>18</v>
      </c>
      <c r="R2" s="24" t="s">
        <v>19</v>
      </c>
      <c r="S2" s="24" t="s">
        <v>20</v>
      </c>
      <c r="T2" s="24" t="s">
        <v>21</v>
      </c>
      <c r="U2" s="24" t="s">
        <v>48</v>
      </c>
      <c r="V2" s="36" t="s">
        <v>71</v>
      </c>
      <c r="W2">
        <v>1</v>
      </c>
      <c r="X2" s="24">
        <v>2003</v>
      </c>
      <c r="Y2" s="24">
        <f t="shared" ref="Y2:Y27" si="0">2014-X2</f>
        <v>11</v>
      </c>
      <c r="Z2" s="24" t="s">
        <v>37</v>
      </c>
      <c r="AA2" s="24" t="s">
        <v>22</v>
      </c>
      <c r="AB2" s="24">
        <v>2011</v>
      </c>
      <c r="AC2" s="24">
        <f t="shared" ref="AC2:AC27" si="1">2014-AB2</f>
        <v>3</v>
      </c>
      <c r="AD2" s="25" t="s">
        <v>205</v>
      </c>
      <c r="AE2" s="24" t="s">
        <v>195</v>
      </c>
      <c r="AF2" s="24" t="s">
        <v>206</v>
      </c>
      <c r="AG2" s="24" t="s">
        <v>201</v>
      </c>
      <c r="AL2" s="24" t="s">
        <v>207</v>
      </c>
    </row>
    <row r="3" spans="1:41" ht="34" x14ac:dyDescent="0.2">
      <c r="A3" s="2">
        <v>2</v>
      </c>
      <c r="B3" s="2">
        <v>1</v>
      </c>
      <c r="E3" s="2" t="s">
        <v>11</v>
      </c>
      <c r="F3" s="2" t="s">
        <v>70</v>
      </c>
      <c r="G3" s="2" t="s">
        <v>23</v>
      </c>
      <c r="I3" s="2" t="s">
        <v>103</v>
      </c>
      <c r="L3" s="2" t="s">
        <v>24</v>
      </c>
      <c r="M3" s="2" t="s">
        <v>25</v>
      </c>
      <c r="N3" s="2" t="s">
        <v>24</v>
      </c>
      <c r="O3" s="2">
        <v>0</v>
      </c>
      <c r="P3" s="41" t="s">
        <v>26</v>
      </c>
      <c r="R3" s="2" t="s">
        <v>29</v>
      </c>
      <c r="U3" s="5" t="s">
        <v>30</v>
      </c>
      <c r="V3" s="12" t="s">
        <v>32</v>
      </c>
      <c r="W3">
        <v>1</v>
      </c>
      <c r="X3" s="2">
        <v>1987</v>
      </c>
      <c r="Y3" s="2">
        <f t="shared" si="0"/>
        <v>27</v>
      </c>
      <c r="Z3" s="2" t="s">
        <v>37</v>
      </c>
      <c r="AA3" s="2" t="s">
        <v>22</v>
      </c>
      <c r="AB3" s="2">
        <v>2006</v>
      </c>
      <c r="AC3" s="2">
        <f t="shared" si="1"/>
        <v>8</v>
      </c>
      <c r="AD3" s="31" t="s">
        <v>33</v>
      </c>
      <c r="AF3" s="18"/>
      <c r="AL3" s="2" t="s">
        <v>43</v>
      </c>
      <c r="AN3" s="2">
        <v>1</v>
      </c>
    </row>
    <row r="4" spans="1:41" ht="34" x14ac:dyDescent="0.2">
      <c r="A4" s="2">
        <v>3</v>
      </c>
      <c r="B4" s="2">
        <v>1</v>
      </c>
      <c r="E4" s="2" t="s">
        <v>11</v>
      </c>
      <c r="F4" s="2" t="s">
        <v>56</v>
      </c>
      <c r="G4" s="2" t="s">
        <v>95</v>
      </c>
      <c r="H4" s="2">
        <v>5</v>
      </c>
      <c r="I4" s="2" t="s">
        <v>103</v>
      </c>
      <c r="L4" s="2" t="s">
        <v>24</v>
      </c>
      <c r="M4" s="2" t="s">
        <v>25</v>
      </c>
      <c r="N4" s="2" t="s">
        <v>24</v>
      </c>
      <c r="O4" s="2">
        <v>0</v>
      </c>
      <c r="P4" s="41" t="s">
        <v>35</v>
      </c>
      <c r="U4" s="6" t="s">
        <v>41</v>
      </c>
      <c r="V4" s="8" t="s">
        <v>36</v>
      </c>
      <c r="W4">
        <v>1</v>
      </c>
      <c r="X4" s="2">
        <v>1977</v>
      </c>
      <c r="Y4" s="2">
        <f t="shared" si="0"/>
        <v>37</v>
      </c>
      <c r="Z4" s="2" t="s">
        <v>37</v>
      </c>
      <c r="AA4" s="2" t="s">
        <v>22</v>
      </c>
      <c r="AB4" s="2">
        <v>1994</v>
      </c>
      <c r="AC4" s="2">
        <f t="shared" si="1"/>
        <v>20</v>
      </c>
      <c r="AD4" s="14" t="s">
        <v>38</v>
      </c>
      <c r="AF4" s="12" t="s">
        <v>39</v>
      </c>
      <c r="AL4" s="2" t="s">
        <v>55</v>
      </c>
      <c r="AM4" s="2">
        <v>1</v>
      </c>
      <c r="AN4" s="2">
        <v>1</v>
      </c>
      <c r="AO4" s="2">
        <v>1</v>
      </c>
    </row>
    <row r="5" spans="1:41" ht="102" x14ac:dyDescent="0.2">
      <c r="A5" s="2">
        <v>4</v>
      </c>
      <c r="B5" s="2">
        <v>1</v>
      </c>
      <c r="E5" s="2" t="s">
        <v>11</v>
      </c>
      <c r="F5" s="2" t="s">
        <v>70</v>
      </c>
      <c r="G5" s="2" t="s">
        <v>24</v>
      </c>
      <c r="H5" s="2">
        <v>1</v>
      </c>
      <c r="I5" s="2" t="s">
        <v>103</v>
      </c>
      <c r="J5" s="3" t="s">
        <v>200</v>
      </c>
      <c r="L5" s="2" t="s">
        <v>24</v>
      </c>
      <c r="M5" s="2" t="s">
        <v>40</v>
      </c>
      <c r="N5" s="2" t="s">
        <v>24</v>
      </c>
      <c r="O5" s="2">
        <v>0</v>
      </c>
      <c r="P5" s="41" t="s">
        <v>35</v>
      </c>
      <c r="Q5" s="2" t="s">
        <v>201</v>
      </c>
      <c r="U5" s="6" t="s">
        <v>41</v>
      </c>
      <c r="V5" s="29" t="s">
        <v>32</v>
      </c>
      <c r="W5">
        <v>1</v>
      </c>
      <c r="X5" s="2">
        <v>1981</v>
      </c>
      <c r="Y5" s="2">
        <f t="shared" si="0"/>
        <v>33</v>
      </c>
      <c r="Z5" s="2" t="s">
        <v>37</v>
      </c>
      <c r="AA5" s="2" t="s">
        <v>22</v>
      </c>
      <c r="AB5" s="2">
        <v>2008</v>
      </c>
      <c r="AC5" s="2">
        <f t="shared" si="1"/>
        <v>6</v>
      </c>
      <c r="AD5" s="34" t="s">
        <v>67</v>
      </c>
      <c r="AE5" s="2" t="s">
        <v>136</v>
      </c>
      <c r="AF5" s="17" t="s">
        <v>78</v>
      </c>
      <c r="AG5" s="2" t="s">
        <v>202</v>
      </c>
      <c r="AH5" s="2" t="s">
        <v>68</v>
      </c>
      <c r="AJ5" s="2" t="s">
        <v>163</v>
      </c>
      <c r="AL5" s="2" t="s">
        <v>203</v>
      </c>
      <c r="AM5" s="2">
        <v>1</v>
      </c>
      <c r="AN5" s="2">
        <v>1</v>
      </c>
      <c r="AO5" s="2">
        <v>1</v>
      </c>
    </row>
    <row r="6" spans="1:41" ht="51" x14ac:dyDescent="0.2">
      <c r="A6" s="2">
        <v>5</v>
      </c>
      <c r="B6" s="2">
        <v>1</v>
      </c>
      <c r="D6" s="2" t="s">
        <v>189</v>
      </c>
      <c r="E6" s="2" t="s">
        <v>11</v>
      </c>
      <c r="F6" s="2" t="s">
        <v>214</v>
      </c>
      <c r="G6" s="2" t="s">
        <v>24</v>
      </c>
      <c r="H6" s="2">
        <v>1</v>
      </c>
      <c r="I6" s="2" t="s">
        <v>103</v>
      </c>
      <c r="J6" s="3"/>
      <c r="L6" s="2" t="s">
        <v>46</v>
      </c>
      <c r="M6" s="2" t="s">
        <v>44</v>
      </c>
      <c r="N6" s="2" t="s">
        <v>24</v>
      </c>
      <c r="O6" s="2" t="s">
        <v>45</v>
      </c>
      <c r="P6" s="40" t="s">
        <v>18</v>
      </c>
      <c r="Q6" s="2" t="s">
        <v>187</v>
      </c>
      <c r="R6" s="2" t="s">
        <v>19</v>
      </c>
      <c r="S6" s="2" t="s">
        <v>47</v>
      </c>
      <c r="U6" s="6" t="s">
        <v>48</v>
      </c>
      <c r="V6" s="12" t="s">
        <v>49</v>
      </c>
      <c r="W6">
        <v>1</v>
      </c>
      <c r="X6" s="2">
        <v>1978</v>
      </c>
      <c r="Y6" s="2">
        <f t="shared" si="0"/>
        <v>36</v>
      </c>
      <c r="Z6" s="2" t="s">
        <v>50</v>
      </c>
      <c r="AA6" s="2" t="s">
        <v>22</v>
      </c>
      <c r="AB6" s="2">
        <v>1992</v>
      </c>
      <c r="AC6" s="2">
        <f t="shared" si="1"/>
        <v>22</v>
      </c>
      <c r="AD6" s="8" t="s">
        <v>24</v>
      </c>
      <c r="AF6" s="2" t="s">
        <v>24</v>
      </c>
      <c r="AL6" s="2" t="s">
        <v>188</v>
      </c>
      <c r="AM6" s="2">
        <v>1</v>
      </c>
      <c r="AN6" s="2">
        <v>1</v>
      </c>
    </row>
    <row r="7" spans="1:41" ht="14" customHeight="1" x14ac:dyDescent="0.2">
      <c r="A7" s="2">
        <v>6</v>
      </c>
      <c r="B7" s="2">
        <v>1</v>
      </c>
      <c r="E7" s="2" t="s">
        <v>11</v>
      </c>
      <c r="F7" s="2" t="s">
        <v>51</v>
      </c>
      <c r="G7" s="2" t="s">
        <v>96</v>
      </c>
      <c r="H7" s="2" t="s">
        <v>97</v>
      </c>
      <c r="I7" s="2" t="s">
        <v>104</v>
      </c>
      <c r="L7" s="2" t="s">
        <v>24</v>
      </c>
      <c r="M7" s="2" t="s">
        <v>40</v>
      </c>
      <c r="N7" s="2" t="s">
        <v>24</v>
      </c>
      <c r="O7" s="2">
        <v>0</v>
      </c>
      <c r="P7" s="41" t="s">
        <v>35</v>
      </c>
      <c r="U7" s="8" t="s">
        <v>52</v>
      </c>
      <c r="V7" s="8" t="s">
        <v>36</v>
      </c>
      <c r="W7">
        <v>1</v>
      </c>
      <c r="X7" s="2">
        <v>1999</v>
      </c>
      <c r="Y7" s="2">
        <f t="shared" si="0"/>
        <v>15</v>
      </c>
      <c r="Z7" s="2" t="s">
        <v>50</v>
      </c>
      <c r="AA7" s="2" t="s">
        <v>22</v>
      </c>
      <c r="AB7" s="2">
        <v>2001</v>
      </c>
      <c r="AC7" s="2">
        <f t="shared" si="1"/>
        <v>13</v>
      </c>
      <c r="AD7" s="14" t="s">
        <v>53</v>
      </c>
      <c r="AL7" s="2" t="s">
        <v>54</v>
      </c>
      <c r="AN7" s="2">
        <v>1</v>
      </c>
    </row>
    <row r="8" spans="1:41" ht="17" x14ac:dyDescent="0.2">
      <c r="A8" s="2">
        <v>7</v>
      </c>
      <c r="B8" s="2">
        <v>1</v>
      </c>
      <c r="E8" s="2" t="s">
        <v>11</v>
      </c>
      <c r="F8" s="2" t="s">
        <v>56</v>
      </c>
      <c r="I8" s="2" t="s">
        <v>103</v>
      </c>
      <c r="L8" s="2" t="s">
        <v>24</v>
      </c>
      <c r="M8" s="2" t="s">
        <v>25</v>
      </c>
      <c r="N8" s="2" t="s">
        <v>24</v>
      </c>
      <c r="O8" s="2">
        <v>0</v>
      </c>
      <c r="P8" s="41" t="s">
        <v>35</v>
      </c>
      <c r="R8" s="2" t="s">
        <v>24</v>
      </c>
      <c r="S8" s="2" t="s">
        <v>24</v>
      </c>
      <c r="U8" s="8" t="s">
        <v>52</v>
      </c>
      <c r="V8" s="30" t="s">
        <v>36</v>
      </c>
      <c r="W8">
        <v>0</v>
      </c>
      <c r="X8" s="2">
        <v>2001</v>
      </c>
      <c r="Y8" s="2">
        <f t="shared" si="0"/>
        <v>13</v>
      </c>
      <c r="Z8" s="2" t="s">
        <v>37</v>
      </c>
      <c r="AA8" s="2" t="s">
        <v>22</v>
      </c>
      <c r="AB8" s="2">
        <v>2004</v>
      </c>
      <c r="AC8" s="2">
        <f t="shared" si="1"/>
        <v>10</v>
      </c>
      <c r="AD8" s="5" t="s">
        <v>57</v>
      </c>
      <c r="AF8" s="14" t="s">
        <v>53</v>
      </c>
      <c r="AH8" s="2" t="s">
        <v>24</v>
      </c>
      <c r="AJ8" s="2" t="s">
        <v>24</v>
      </c>
      <c r="AK8" s="2" t="s">
        <v>24</v>
      </c>
      <c r="AL8" s="2" t="s">
        <v>58</v>
      </c>
    </row>
    <row r="9" spans="1:41" ht="34" x14ac:dyDescent="0.2">
      <c r="A9" s="2">
        <v>8</v>
      </c>
      <c r="B9" s="2">
        <v>1</v>
      </c>
      <c r="E9" s="2" t="s">
        <v>60</v>
      </c>
      <c r="F9" s="2" t="s">
        <v>59</v>
      </c>
      <c r="G9" s="2" t="s">
        <v>24</v>
      </c>
      <c r="H9" s="2">
        <v>10</v>
      </c>
      <c r="I9" s="2" t="s">
        <v>61</v>
      </c>
      <c r="L9" s="2" t="s">
        <v>24</v>
      </c>
      <c r="M9" s="2" t="s">
        <v>16</v>
      </c>
      <c r="N9" s="2" t="s">
        <v>24</v>
      </c>
      <c r="O9" s="2">
        <v>0</v>
      </c>
      <c r="P9" s="41" t="s">
        <v>62</v>
      </c>
      <c r="R9" s="2" t="s">
        <v>63</v>
      </c>
      <c r="S9" s="2" t="s">
        <v>64</v>
      </c>
      <c r="T9" s="2" t="s">
        <v>65</v>
      </c>
      <c r="U9" s="5" t="s">
        <v>30</v>
      </c>
      <c r="V9" s="2" t="s">
        <v>66</v>
      </c>
      <c r="W9">
        <v>0</v>
      </c>
      <c r="X9" s="2">
        <v>2011</v>
      </c>
      <c r="Y9" s="2">
        <v>37</v>
      </c>
      <c r="Z9" s="2" t="s">
        <v>50</v>
      </c>
      <c r="AA9" s="2" t="s">
        <v>22</v>
      </c>
      <c r="AB9" s="2">
        <v>2013</v>
      </c>
      <c r="AC9" s="2">
        <f t="shared" si="1"/>
        <v>1</v>
      </c>
      <c r="AD9" s="32" t="s">
        <v>186</v>
      </c>
      <c r="AF9" s="32" t="s">
        <v>68</v>
      </c>
      <c r="AH9" s="2" t="s">
        <v>24</v>
      </c>
      <c r="AJ9" s="2" t="s">
        <v>24</v>
      </c>
      <c r="AK9" s="2" t="s">
        <v>24</v>
      </c>
      <c r="AL9" s="2" t="s">
        <v>69</v>
      </c>
      <c r="AM9" s="2">
        <v>1</v>
      </c>
      <c r="AN9" s="2">
        <v>1</v>
      </c>
    </row>
    <row r="10" spans="1:41" ht="34" x14ac:dyDescent="0.2">
      <c r="A10" s="2">
        <v>9</v>
      </c>
      <c r="B10" s="2">
        <v>1</v>
      </c>
      <c r="E10" s="2" t="s">
        <v>11</v>
      </c>
      <c r="F10" s="2" t="s">
        <v>70</v>
      </c>
      <c r="G10" s="2" t="s">
        <v>24</v>
      </c>
      <c r="H10" s="2">
        <v>10</v>
      </c>
      <c r="I10" s="2" t="s">
        <v>103</v>
      </c>
      <c r="L10" s="2" t="s">
        <v>72</v>
      </c>
      <c r="M10" s="2" t="s">
        <v>25</v>
      </c>
      <c r="N10" s="2" t="s">
        <v>24</v>
      </c>
      <c r="O10" s="2">
        <v>0</v>
      </c>
      <c r="P10" s="41" t="s">
        <v>26</v>
      </c>
      <c r="R10" s="2" t="s">
        <v>73</v>
      </c>
      <c r="S10" s="2" t="s">
        <v>47</v>
      </c>
      <c r="U10" s="7" t="s">
        <v>74</v>
      </c>
      <c r="V10" s="12" t="s">
        <v>32</v>
      </c>
      <c r="W10">
        <v>0</v>
      </c>
      <c r="X10" s="2">
        <v>1991</v>
      </c>
      <c r="Y10" s="2">
        <f t="shared" si="0"/>
        <v>23</v>
      </c>
      <c r="Z10" s="2" t="s">
        <v>37</v>
      </c>
      <c r="AA10" s="2" t="s">
        <v>22</v>
      </c>
      <c r="AB10" s="2">
        <v>2007</v>
      </c>
      <c r="AC10" s="2">
        <f t="shared" si="1"/>
        <v>7</v>
      </c>
      <c r="AD10" s="14" t="s">
        <v>67</v>
      </c>
      <c r="AF10" s="14" t="s">
        <v>53</v>
      </c>
      <c r="AH10" s="2" t="s">
        <v>24</v>
      </c>
      <c r="AJ10" s="2" t="s">
        <v>24</v>
      </c>
      <c r="AK10" s="2" t="s">
        <v>24</v>
      </c>
      <c r="AL10" s="2" t="s">
        <v>94</v>
      </c>
    </row>
    <row r="11" spans="1:41" s="24" customFormat="1" ht="17" x14ac:dyDescent="0.2">
      <c r="A11" s="24">
        <v>10</v>
      </c>
      <c r="B11" s="24">
        <v>1</v>
      </c>
      <c r="E11" s="24" t="s">
        <v>11</v>
      </c>
      <c r="F11" s="24" t="s">
        <v>75</v>
      </c>
      <c r="G11" s="24" t="s">
        <v>76</v>
      </c>
      <c r="H11" s="24">
        <v>2</v>
      </c>
      <c r="I11" s="24" t="s">
        <v>103</v>
      </c>
      <c r="L11" s="24" t="s">
        <v>11</v>
      </c>
      <c r="M11" s="24" t="s">
        <v>25</v>
      </c>
      <c r="N11" s="24" t="s">
        <v>40</v>
      </c>
      <c r="O11" s="24" t="s">
        <v>77</v>
      </c>
      <c r="P11" s="40" t="s">
        <v>18</v>
      </c>
      <c r="R11" s="24" t="s">
        <v>73</v>
      </c>
      <c r="S11" s="24" t="s">
        <v>47</v>
      </c>
      <c r="U11" s="27" t="s">
        <v>30</v>
      </c>
      <c r="V11" s="36" t="s">
        <v>71</v>
      </c>
      <c r="W11">
        <v>0</v>
      </c>
      <c r="X11" s="24">
        <v>1990</v>
      </c>
      <c r="Y11" s="24">
        <f t="shared" si="0"/>
        <v>24</v>
      </c>
      <c r="Z11" s="24" t="s">
        <v>50</v>
      </c>
      <c r="AA11" s="24" t="s">
        <v>22</v>
      </c>
      <c r="AB11" s="24">
        <v>2013</v>
      </c>
      <c r="AC11" s="24">
        <f t="shared" si="1"/>
        <v>1</v>
      </c>
      <c r="AD11" s="24" t="s">
        <v>67</v>
      </c>
      <c r="AF11" s="24" t="s">
        <v>78</v>
      </c>
      <c r="AH11" s="24" t="s">
        <v>79</v>
      </c>
      <c r="AJ11" s="24" t="s">
        <v>53</v>
      </c>
      <c r="AK11" s="28" t="s">
        <v>80</v>
      </c>
      <c r="AL11" s="24" t="s">
        <v>81</v>
      </c>
    </row>
    <row r="12" spans="1:41" ht="34" x14ac:dyDescent="0.2">
      <c r="A12" s="2">
        <v>11</v>
      </c>
      <c r="B12" s="2">
        <v>1</v>
      </c>
      <c r="E12" s="2" t="s">
        <v>11</v>
      </c>
      <c r="F12" s="2" t="s">
        <v>82</v>
      </c>
      <c r="G12" s="2" t="s">
        <v>83</v>
      </c>
      <c r="H12" s="2">
        <v>3</v>
      </c>
      <c r="I12" s="2" t="s">
        <v>103</v>
      </c>
      <c r="L12" s="2" t="s">
        <v>24</v>
      </c>
      <c r="M12" s="2" t="s">
        <v>40</v>
      </c>
      <c r="N12" s="2" t="s">
        <v>24</v>
      </c>
      <c r="O12" s="2">
        <v>0</v>
      </c>
      <c r="P12" s="41" t="s">
        <v>35</v>
      </c>
      <c r="R12" s="2" t="s">
        <v>84</v>
      </c>
      <c r="U12" s="6" t="s">
        <v>48</v>
      </c>
      <c r="V12" s="29" t="s">
        <v>32</v>
      </c>
      <c r="W12">
        <v>0</v>
      </c>
      <c r="X12" s="2">
        <v>1983</v>
      </c>
      <c r="Y12" s="2">
        <f t="shared" si="0"/>
        <v>31</v>
      </c>
      <c r="Z12" s="2" t="s">
        <v>37</v>
      </c>
      <c r="AA12" s="2" t="s">
        <v>22</v>
      </c>
      <c r="AB12" s="2">
        <v>1986</v>
      </c>
      <c r="AC12" s="2">
        <f t="shared" si="1"/>
        <v>28</v>
      </c>
      <c r="AD12" s="14" t="s">
        <v>67</v>
      </c>
      <c r="AF12" s="31" t="s">
        <v>85</v>
      </c>
      <c r="AH12" s="2" t="s">
        <v>24</v>
      </c>
      <c r="AJ12" s="2" t="s">
        <v>24</v>
      </c>
      <c r="AK12" s="2" t="s">
        <v>24</v>
      </c>
      <c r="AL12" s="2" t="s">
        <v>86</v>
      </c>
      <c r="AM12" s="2">
        <v>1</v>
      </c>
      <c r="AN12" s="2">
        <v>1</v>
      </c>
    </row>
    <row r="13" spans="1:41" ht="34" x14ac:dyDescent="0.2">
      <c r="A13" s="2">
        <v>12</v>
      </c>
      <c r="B13" s="2">
        <v>1</v>
      </c>
      <c r="E13" s="2" t="s">
        <v>11</v>
      </c>
      <c r="F13" s="2" t="s">
        <v>87</v>
      </c>
      <c r="G13" s="2" t="s">
        <v>24</v>
      </c>
      <c r="H13" s="2">
        <v>1</v>
      </c>
      <c r="I13" s="2" t="s">
        <v>103</v>
      </c>
      <c r="L13" s="2" t="s">
        <v>24</v>
      </c>
      <c r="M13" s="2" t="s">
        <v>88</v>
      </c>
      <c r="N13" s="2" t="s">
        <v>24</v>
      </c>
      <c r="O13" s="2">
        <v>0</v>
      </c>
      <c r="P13" s="41" t="s">
        <v>115</v>
      </c>
      <c r="R13" s="2" t="s">
        <v>89</v>
      </c>
      <c r="S13" s="2" t="s">
        <v>24</v>
      </c>
      <c r="T13" s="2" t="s">
        <v>24</v>
      </c>
      <c r="U13" s="2" t="s">
        <v>89</v>
      </c>
      <c r="V13" s="8" t="s">
        <v>36</v>
      </c>
      <c r="W13">
        <v>0</v>
      </c>
      <c r="X13" s="2">
        <v>1953</v>
      </c>
      <c r="Y13" s="2">
        <f t="shared" si="0"/>
        <v>61</v>
      </c>
      <c r="Z13" s="2" t="s">
        <v>37</v>
      </c>
      <c r="AA13" s="2" t="s">
        <v>22</v>
      </c>
      <c r="AB13" s="2">
        <v>1960</v>
      </c>
      <c r="AC13" s="2">
        <f t="shared" si="1"/>
        <v>54</v>
      </c>
      <c r="AD13" s="14" t="s">
        <v>67</v>
      </c>
      <c r="AF13" s="2" t="s">
        <v>24</v>
      </c>
      <c r="AH13" s="2" t="s">
        <v>24</v>
      </c>
      <c r="AJ13" s="2" t="s">
        <v>24</v>
      </c>
      <c r="AK13" s="2" t="s">
        <v>24</v>
      </c>
      <c r="AL13" s="2" t="s">
        <v>90</v>
      </c>
      <c r="AO13" s="2">
        <v>1</v>
      </c>
    </row>
    <row r="14" spans="1:41" s="24" customFormat="1" ht="34" x14ac:dyDescent="0.2">
      <c r="A14" s="24">
        <v>13</v>
      </c>
      <c r="B14" s="24">
        <v>1</v>
      </c>
      <c r="E14" s="24" t="s">
        <v>11</v>
      </c>
      <c r="F14" s="24" t="s">
        <v>70</v>
      </c>
      <c r="G14" s="24" t="s">
        <v>76</v>
      </c>
      <c r="H14" s="24">
        <v>2</v>
      </c>
      <c r="I14" s="24" t="s">
        <v>103</v>
      </c>
      <c r="L14" s="24" t="s">
        <v>11</v>
      </c>
      <c r="M14" s="24" t="s">
        <v>40</v>
      </c>
      <c r="N14" s="24" t="s">
        <v>24</v>
      </c>
      <c r="O14" s="24" t="s">
        <v>209</v>
      </c>
      <c r="P14" s="40" t="s">
        <v>18</v>
      </c>
      <c r="R14" s="24" t="s">
        <v>73</v>
      </c>
      <c r="S14" s="24" t="s">
        <v>47</v>
      </c>
      <c r="T14" s="24" t="s">
        <v>24</v>
      </c>
      <c r="U14" s="24" t="s">
        <v>48</v>
      </c>
      <c r="V14" s="36" t="s">
        <v>71</v>
      </c>
      <c r="W14">
        <v>1</v>
      </c>
      <c r="X14" s="24">
        <v>1988</v>
      </c>
      <c r="Y14" s="24">
        <f t="shared" si="0"/>
        <v>26</v>
      </c>
      <c r="Z14" s="24" t="s">
        <v>37</v>
      </c>
      <c r="AA14" s="24" t="s">
        <v>22</v>
      </c>
      <c r="AB14" s="24">
        <v>2006</v>
      </c>
      <c r="AC14" s="24">
        <f t="shared" si="1"/>
        <v>8</v>
      </c>
      <c r="AD14" s="24" t="s">
        <v>67</v>
      </c>
      <c r="AF14" s="24" t="s">
        <v>53</v>
      </c>
      <c r="AH14" s="28" t="s">
        <v>91</v>
      </c>
      <c r="AJ14" s="24" t="s">
        <v>92</v>
      </c>
      <c r="AL14" s="24" t="s">
        <v>93</v>
      </c>
      <c r="AM14" s="24">
        <v>1</v>
      </c>
      <c r="AN14" s="24">
        <v>1</v>
      </c>
    </row>
    <row r="15" spans="1:41" ht="72" customHeight="1" x14ac:dyDescent="0.2">
      <c r="A15" s="2">
        <v>14</v>
      </c>
      <c r="B15" s="2">
        <v>1</v>
      </c>
      <c r="C15" s="2" t="s">
        <v>102</v>
      </c>
      <c r="E15" s="2" t="s">
        <v>11</v>
      </c>
      <c r="F15" s="2" t="s">
        <v>70</v>
      </c>
      <c r="G15" s="2" t="s">
        <v>24</v>
      </c>
      <c r="H15" s="2">
        <v>10</v>
      </c>
      <c r="I15" s="2" t="s">
        <v>103</v>
      </c>
      <c r="J15" s="3" t="s">
        <v>112</v>
      </c>
      <c r="K15" s="3"/>
      <c r="L15" s="2" t="s">
        <v>24</v>
      </c>
      <c r="M15" s="2" t="s">
        <v>40</v>
      </c>
      <c r="N15" s="2" t="s">
        <v>24</v>
      </c>
      <c r="O15" s="2">
        <v>0</v>
      </c>
      <c r="P15" s="41" t="s">
        <v>105</v>
      </c>
      <c r="Q15" s="2">
        <v>10</v>
      </c>
      <c r="R15" s="2" t="s">
        <v>73</v>
      </c>
      <c r="U15" s="6" t="s">
        <v>107</v>
      </c>
      <c r="V15" s="12" t="s">
        <v>32</v>
      </c>
      <c r="W15"/>
      <c r="X15" s="2">
        <v>1986</v>
      </c>
      <c r="Y15" s="2">
        <f t="shared" si="0"/>
        <v>28</v>
      </c>
      <c r="Z15" s="2" t="s">
        <v>50</v>
      </c>
      <c r="AA15" s="2" t="s">
        <v>22</v>
      </c>
      <c r="AB15" s="2">
        <v>1999</v>
      </c>
      <c r="AC15" s="2">
        <f t="shared" si="1"/>
        <v>15</v>
      </c>
      <c r="AD15" s="14" t="s">
        <v>53</v>
      </c>
      <c r="AF15" s="14" t="s">
        <v>108</v>
      </c>
      <c r="AL15" s="2" t="s">
        <v>109</v>
      </c>
      <c r="AM15" s="2">
        <v>1</v>
      </c>
    </row>
    <row r="16" spans="1:41" ht="65" customHeight="1" x14ac:dyDescent="0.2">
      <c r="A16" s="2">
        <v>15</v>
      </c>
      <c r="B16" s="2">
        <v>1</v>
      </c>
      <c r="C16" s="2" t="s">
        <v>110</v>
      </c>
      <c r="D16" s="2">
        <v>20</v>
      </c>
      <c r="E16" s="2" t="s">
        <v>11</v>
      </c>
      <c r="H16" s="2">
        <v>6</v>
      </c>
      <c r="I16" s="2" t="s">
        <v>103</v>
      </c>
      <c r="J16" s="3" t="s">
        <v>112</v>
      </c>
      <c r="K16" s="2" t="s">
        <v>113</v>
      </c>
      <c r="L16" s="2" t="s">
        <v>24</v>
      </c>
      <c r="M16" s="2" t="s">
        <v>16</v>
      </c>
      <c r="N16" s="2" t="s">
        <v>24</v>
      </c>
      <c r="O16" s="2">
        <v>0</v>
      </c>
      <c r="P16" s="41" t="s">
        <v>115</v>
      </c>
      <c r="Q16" s="2" t="s">
        <v>116</v>
      </c>
      <c r="R16" s="2" t="s">
        <v>117</v>
      </c>
      <c r="S16" s="2" t="s">
        <v>24</v>
      </c>
      <c r="T16" s="2" t="s">
        <v>24</v>
      </c>
      <c r="U16" s="8" t="s">
        <v>118</v>
      </c>
      <c r="V16" s="11" t="s">
        <v>119</v>
      </c>
      <c r="W16"/>
      <c r="X16" s="2">
        <v>1974</v>
      </c>
      <c r="Y16" s="2">
        <f t="shared" si="0"/>
        <v>40</v>
      </c>
      <c r="Z16" s="2" t="s">
        <v>37</v>
      </c>
      <c r="AA16" s="2" t="s">
        <v>22</v>
      </c>
      <c r="AB16" s="2">
        <v>1998</v>
      </c>
      <c r="AC16" s="2">
        <f t="shared" si="1"/>
        <v>16</v>
      </c>
      <c r="AD16" s="14" t="s">
        <v>122</v>
      </c>
      <c r="AF16" s="14" t="s">
        <v>123</v>
      </c>
      <c r="AH16" s="12" t="s">
        <v>124</v>
      </c>
      <c r="AL16" s="2" t="s">
        <v>125</v>
      </c>
      <c r="AM16" s="2">
        <v>1</v>
      </c>
    </row>
    <row r="17" spans="1:41" s="24" customFormat="1" ht="119" x14ac:dyDescent="0.2">
      <c r="A17" s="24">
        <v>16</v>
      </c>
      <c r="B17" s="24">
        <v>1</v>
      </c>
      <c r="C17" s="24" t="s">
        <v>126</v>
      </c>
      <c r="D17" s="24">
        <v>20</v>
      </c>
      <c r="E17" s="24" t="s">
        <v>11</v>
      </c>
      <c r="F17" s="24" t="s">
        <v>83</v>
      </c>
      <c r="G17" s="24" t="s">
        <v>24</v>
      </c>
      <c r="I17" s="24" t="s">
        <v>103</v>
      </c>
      <c r="J17" s="24" t="s">
        <v>127</v>
      </c>
      <c r="K17" s="24" t="s">
        <v>24</v>
      </c>
      <c r="L17" s="24" t="s">
        <v>11</v>
      </c>
      <c r="M17" s="24" t="s">
        <v>40</v>
      </c>
      <c r="N17" s="24" t="s">
        <v>24</v>
      </c>
      <c r="O17" s="24" t="s">
        <v>210</v>
      </c>
      <c r="P17" s="40" t="s">
        <v>18</v>
      </c>
      <c r="Q17" s="24" t="s">
        <v>128</v>
      </c>
      <c r="R17" s="24" t="s">
        <v>63</v>
      </c>
      <c r="S17" s="24" t="s">
        <v>129</v>
      </c>
      <c r="U17" s="24" t="s">
        <v>48</v>
      </c>
      <c r="V17" s="36" t="s">
        <v>71</v>
      </c>
      <c r="W17"/>
      <c r="X17" s="24">
        <v>1975</v>
      </c>
      <c r="Y17" s="24">
        <f t="shared" si="0"/>
        <v>39</v>
      </c>
      <c r="Z17" s="24" t="s">
        <v>37</v>
      </c>
      <c r="AA17" s="24" t="s">
        <v>22</v>
      </c>
      <c r="AB17" s="24">
        <v>2003</v>
      </c>
      <c r="AC17" s="24">
        <f t="shared" si="1"/>
        <v>11</v>
      </c>
      <c r="AD17" s="33" t="s">
        <v>130</v>
      </c>
      <c r="AF17" s="35" t="s">
        <v>131</v>
      </c>
      <c r="AL17" s="24" t="s">
        <v>211</v>
      </c>
      <c r="AM17" s="24">
        <v>1</v>
      </c>
      <c r="AO17" s="24">
        <v>1</v>
      </c>
    </row>
    <row r="18" spans="1:41" ht="51" x14ac:dyDescent="0.2">
      <c r="A18" s="2">
        <v>17</v>
      </c>
      <c r="B18" s="2">
        <v>1</v>
      </c>
      <c r="C18" s="2" t="s">
        <v>132</v>
      </c>
      <c r="D18" s="2">
        <v>15</v>
      </c>
      <c r="E18" s="2" t="s">
        <v>11</v>
      </c>
      <c r="F18" s="2" t="s">
        <v>76</v>
      </c>
      <c r="G18" s="2" t="s">
        <v>24</v>
      </c>
      <c r="H18" s="2" t="s">
        <v>56</v>
      </c>
      <c r="I18" s="2" t="s">
        <v>61</v>
      </c>
      <c r="J18" s="2" t="s">
        <v>127</v>
      </c>
      <c r="K18" s="2" t="s">
        <v>24</v>
      </c>
      <c r="L18" s="2" t="s">
        <v>24</v>
      </c>
      <c r="M18" s="2" t="s">
        <v>40</v>
      </c>
      <c r="N18" s="2" t="s">
        <v>24</v>
      </c>
      <c r="O18" s="2">
        <v>0</v>
      </c>
      <c r="P18" s="41" t="s">
        <v>35</v>
      </c>
      <c r="Q18" s="2" t="s">
        <v>133</v>
      </c>
      <c r="R18" s="2" t="s">
        <v>134</v>
      </c>
      <c r="U18" s="5" t="s">
        <v>30</v>
      </c>
      <c r="V18" s="12" t="s">
        <v>32</v>
      </c>
      <c r="W18"/>
      <c r="X18" s="2">
        <v>1987</v>
      </c>
      <c r="Y18" s="2">
        <f t="shared" si="0"/>
        <v>27</v>
      </c>
      <c r="Z18" s="2" t="s">
        <v>50</v>
      </c>
      <c r="AA18" s="2" t="s">
        <v>22</v>
      </c>
      <c r="AB18" s="2">
        <v>2000</v>
      </c>
      <c r="AC18" s="2">
        <f t="shared" si="1"/>
        <v>14</v>
      </c>
      <c r="AD18" s="14" t="s">
        <v>122</v>
      </c>
      <c r="AE18" s="2" t="s">
        <v>136</v>
      </c>
      <c r="AF18" s="14" t="s">
        <v>53</v>
      </c>
      <c r="AL18" s="2" t="s">
        <v>137</v>
      </c>
      <c r="AM18" s="2">
        <v>1</v>
      </c>
    </row>
    <row r="19" spans="1:41" ht="51" x14ac:dyDescent="0.2">
      <c r="A19" s="2">
        <v>20</v>
      </c>
      <c r="B19" s="2">
        <v>1</v>
      </c>
      <c r="C19" s="2" t="s">
        <v>132</v>
      </c>
      <c r="E19" s="2" t="s">
        <v>11</v>
      </c>
      <c r="F19" s="2" t="s">
        <v>76</v>
      </c>
      <c r="G19" s="2" t="s">
        <v>75</v>
      </c>
      <c r="H19" s="2" t="s">
        <v>56</v>
      </c>
      <c r="I19" s="2" t="s">
        <v>61</v>
      </c>
      <c r="J19" s="2" t="s">
        <v>140</v>
      </c>
      <c r="K19" s="2" t="s">
        <v>24</v>
      </c>
      <c r="L19" s="2" t="s">
        <v>24</v>
      </c>
      <c r="M19" s="2" t="s">
        <v>40</v>
      </c>
      <c r="N19" s="2" t="s">
        <v>24</v>
      </c>
      <c r="O19" s="2">
        <v>0</v>
      </c>
      <c r="P19" s="41" t="s">
        <v>18</v>
      </c>
      <c r="Q19" s="2" t="s">
        <v>138</v>
      </c>
      <c r="R19" s="2" t="s">
        <v>47</v>
      </c>
      <c r="U19" s="5" t="s">
        <v>30</v>
      </c>
      <c r="V19" s="2" t="s">
        <v>141</v>
      </c>
      <c r="W19"/>
      <c r="X19" s="2">
        <v>1977</v>
      </c>
      <c r="Y19" s="2">
        <f t="shared" si="0"/>
        <v>37</v>
      </c>
      <c r="Z19" s="2" t="s">
        <v>37</v>
      </c>
      <c r="AA19" s="2" t="s">
        <v>22</v>
      </c>
      <c r="AB19" s="2">
        <v>1993</v>
      </c>
      <c r="AC19" s="2">
        <f t="shared" si="1"/>
        <v>21</v>
      </c>
      <c r="AD19" s="14" t="s">
        <v>122</v>
      </c>
      <c r="AE19" s="2" t="s">
        <v>142</v>
      </c>
      <c r="AF19" s="14" t="s">
        <v>53</v>
      </c>
      <c r="AH19" s="2" t="s">
        <v>143</v>
      </c>
      <c r="AL19" s="2" t="s">
        <v>144</v>
      </c>
      <c r="AM19" s="2">
        <v>1</v>
      </c>
    </row>
    <row r="20" spans="1:41" ht="68" x14ac:dyDescent="0.2">
      <c r="A20" s="2">
        <v>21</v>
      </c>
      <c r="B20" s="2">
        <v>1</v>
      </c>
      <c r="C20" s="2" t="s">
        <v>132</v>
      </c>
      <c r="E20" s="2" t="s">
        <v>11</v>
      </c>
      <c r="F20" s="2" t="s">
        <v>145</v>
      </c>
      <c r="I20" s="2" t="s">
        <v>61</v>
      </c>
      <c r="J20" s="3" t="s">
        <v>112</v>
      </c>
      <c r="K20" s="2" t="s">
        <v>24</v>
      </c>
      <c r="L20" s="2" t="s">
        <v>24</v>
      </c>
      <c r="M20" s="2" t="s">
        <v>146</v>
      </c>
      <c r="N20" s="2" t="s">
        <v>24</v>
      </c>
      <c r="O20" s="2">
        <v>0</v>
      </c>
      <c r="P20" s="41" t="s">
        <v>26</v>
      </c>
      <c r="Q20" s="2" t="s">
        <v>138</v>
      </c>
      <c r="R20" s="2" t="s">
        <v>139</v>
      </c>
      <c r="U20" s="6" t="s">
        <v>48</v>
      </c>
      <c r="V20" s="2" t="s">
        <v>147</v>
      </c>
      <c r="W20">
        <v>1</v>
      </c>
      <c r="X20" s="2">
        <v>1986</v>
      </c>
      <c r="Y20" s="2">
        <f t="shared" si="0"/>
        <v>28</v>
      </c>
      <c r="Z20" s="2" t="s">
        <v>50</v>
      </c>
      <c r="AA20" s="2" t="s">
        <v>22</v>
      </c>
      <c r="AB20" s="2">
        <v>1996</v>
      </c>
      <c r="AC20" s="2">
        <f t="shared" si="1"/>
        <v>18</v>
      </c>
      <c r="AD20" s="14" t="s">
        <v>122</v>
      </c>
      <c r="AE20" s="2" t="s">
        <v>136</v>
      </c>
      <c r="AF20" s="14" t="s">
        <v>53</v>
      </c>
      <c r="AG20" s="2" t="s">
        <v>148</v>
      </c>
      <c r="AH20" s="12" t="s">
        <v>149</v>
      </c>
      <c r="AJ20" s="14" t="s">
        <v>85</v>
      </c>
      <c r="AL20" s="2" t="s">
        <v>150</v>
      </c>
      <c r="AN20" s="2">
        <v>1</v>
      </c>
    </row>
    <row r="21" spans="1:41" s="24" customFormat="1" ht="34" x14ac:dyDescent="0.2">
      <c r="A21" s="24">
        <v>22</v>
      </c>
      <c r="B21" s="24">
        <v>1</v>
      </c>
      <c r="C21" s="24" t="s">
        <v>132</v>
      </c>
      <c r="D21" s="24">
        <v>10</v>
      </c>
      <c r="E21" s="24" t="s">
        <v>11</v>
      </c>
      <c r="F21" s="24" t="s">
        <v>151</v>
      </c>
      <c r="G21" s="24" t="s">
        <v>152</v>
      </c>
      <c r="H21" s="24" t="s">
        <v>97</v>
      </c>
      <c r="I21" s="24" t="s">
        <v>103</v>
      </c>
      <c r="J21" s="24" t="s">
        <v>140</v>
      </c>
      <c r="K21" s="24" t="s">
        <v>153</v>
      </c>
      <c r="L21" s="24" t="s">
        <v>11</v>
      </c>
      <c r="M21" s="24" t="s">
        <v>40</v>
      </c>
      <c r="N21" s="24" t="s">
        <v>16</v>
      </c>
      <c r="O21" s="24" t="s">
        <v>154</v>
      </c>
      <c r="P21" s="40" t="s">
        <v>18</v>
      </c>
      <c r="Q21" s="24" t="s">
        <v>128</v>
      </c>
      <c r="R21" s="24" t="s">
        <v>139</v>
      </c>
      <c r="U21" s="24" t="s">
        <v>48</v>
      </c>
      <c r="V21" s="36" t="s">
        <v>71</v>
      </c>
      <c r="W21"/>
      <c r="X21" s="24">
        <v>1963</v>
      </c>
      <c r="Y21" s="24">
        <f t="shared" si="0"/>
        <v>51</v>
      </c>
      <c r="Z21" s="24" t="s">
        <v>37</v>
      </c>
      <c r="AA21" s="24" t="s">
        <v>22</v>
      </c>
      <c r="AB21" s="24">
        <v>1999</v>
      </c>
      <c r="AC21" s="24">
        <f t="shared" si="1"/>
        <v>15</v>
      </c>
      <c r="AD21" s="26" t="s">
        <v>155</v>
      </c>
      <c r="AL21" s="24" t="s">
        <v>156</v>
      </c>
    </row>
    <row r="22" spans="1:41" ht="34" x14ac:dyDescent="0.2">
      <c r="A22" s="2">
        <v>23</v>
      </c>
      <c r="B22" s="2">
        <v>1</v>
      </c>
      <c r="C22" s="2" t="s">
        <v>132</v>
      </c>
      <c r="E22" s="2" t="s">
        <v>11</v>
      </c>
      <c r="F22" s="2" t="s">
        <v>157</v>
      </c>
      <c r="G22" s="2" t="s">
        <v>158</v>
      </c>
      <c r="H22" s="2">
        <v>2</v>
      </c>
      <c r="I22" s="2" t="s">
        <v>61</v>
      </c>
      <c r="J22" s="2" t="s">
        <v>127</v>
      </c>
      <c r="K22" s="2" t="s">
        <v>24</v>
      </c>
      <c r="L22" s="2" t="s">
        <v>24</v>
      </c>
      <c r="M22" s="2" t="s">
        <v>159</v>
      </c>
      <c r="N22" s="2" t="s">
        <v>24</v>
      </c>
      <c r="O22" s="4">
        <v>0</v>
      </c>
      <c r="P22" s="41" t="s">
        <v>115</v>
      </c>
      <c r="Q22" s="2" t="s">
        <v>161</v>
      </c>
      <c r="R22" s="2" t="s">
        <v>139</v>
      </c>
      <c r="U22" s="5" t="s">
        <v>30</v>
      </c>
      <c r="V22" s="29" t="s">
        <v>32</v>
      </c>
      <c r="W22"/>
      <c r="X22" s="2">
        <v>1959</v>
      </c>
      <c r="Y22" s="2">
        <f t="shared" si="0"/>
        <v>55</v>
      </c>
      <c r="Z22" s="2" t="s">
        <v>50</v>
      </c>
      <c r="AA22" s="2" t="s">
        <v>22</v>
      </c>
      <c r="AB22" s="2">
        <v>1971</v>
      </c>
      <c r="AC22" s="2">
        <f t="shared" si="1"/>
        <v>43</v>
      </c>
      <c r="AD22" s="14" t="s">
        <v>53</v>
      </c>
      <c r="AE22" s="2" t="s">
        <v>162</v>
      </c>
      <c r="AF22" s="16" t="s">
        <v>163</v>
      </c>
      <c r="AG22" s="2" t="s">
        <v>164</v>
      </c>
      <c r="AH22" s="2" t="s">
        <v>24</v>
      </c>
      <c r="AI22" s="2" t="s">
        <v>24</v>
      </c>
      <c r="AJ22" s="2" t="s">
        <v>24</v>
      </c>
      <c r="AK22" s="2" t="s">
        <v>24</v>
      </c>
      <c r="AL22" s="2" t="s">
        <v>165</v>
      </c>
      <c r="AM22" s="2">
        <v>1</v>
      </c>
    </row>
    <row r="23" spans="1:41" ht="51" x14ac:dyDescent="0.2">
      <c r="A23" s="2">
        <v>24</v>
      </c>
      <c r="B23" s="2">
        <v>1</v>
      </c>
      <c r="C23" s="2" t="s">
        <v>132</v>
      </c>
      <c r="D23" s="2">
        <v>15</v>
      </c>
      <c r="E23" s="2" t="s">
        <v>11</v>
      </c>
      <c r="F23" s="2" t="s">
        <v>76</v>
      </c>
      <c r="G23" s="2" t="s">
        <v>75</v>
      </c>
      <c r="H23" s="2" t="s">
        <v>97</v>
      </c>
      <c r="I23" s="2" t="s">
        <v>61</v>
      </c>
      <c r="J23" s="2" t="s">
        <v>166</v>
      </c>
      <c r="K23" s="2" t="s">
        <v>113</v>
      </c>
      <c r="L23" s="2" t="s">
        <v>24</v>
      </c>
      <c r="M23" s="2" t="s">
        <v>16</v>
      </c>
      <c r="N23" s="2" t="s">
        <v>24</v>
      </c>
      <c r="O23" s="2">
        <v>0</v>
      </c>
      <c r="P23" s="41" t="s">
        <v>62</v>
      </c>
      <c r="Q23" s="2" t="s">
        <v>138</v>
      </c>
      <c r="R23" s="2" t="s">
        <v>139</v>
      </c>
      <c r="S23" s="2" t="s">
        <v>47</v>
      </c>
      <c r="U23" s="6" t="s">
        <v>48</v>
      </c>
      <c r="V23" s="29" t="s">
        <v>32</v>
      </c>
      <c r="W23"/>
      <c r="X23" s="2">
        <v>1990</v>
      </c>
      <c r="Y23" s="2">
        <f t="shared" si="0"/>
        <v>24</v>
      </c>
      <c r="Z23" s="2" t="s">
        <v>50</v>
      </c>
      <c r="AA23" s="2" t="s">
        <v>22</v>
      </c>
      <c r="AB23" s="2">
        <v>1998</v>
      </c>
      <c r="AC23" s="2">
        <f t="shared" si="1"/>
        <v>16</v>
      </c>
      <c r="AD23" s="14" t="s">
        <v>67</v>
      </c>
      <c r="AE23" s="2" t="s">
        <v>142</v>
      </c>
      <c r="AF23" s="14" t="s">
        <v>53</v>
      </c>
      <c r="AH23" s="2" t="s">
        <v>167</v>
      </c>
      <c r="AL23" s="2" t="s">
        <v>168</v>
      </c>
    </row>
    <row r="24" spans="1:41" s="24" customFormat="1" ht="51" x14ac:dyDescent="0.2">
      <c r="A24" s="24">
        <v>25</v>
      </c>
      <c r="B24" s="24">
        <v>1</v>
      </c>
      <c r="C24" s="24" t="s">
        <v>132</v>
      </c>
      <c r="D24" s="24">
        <v>10</v>
      </c>
      <c r="E24" s="24" t="s">
        <v>11</v>
      </c>
      <c r="F24" s="24" t="s">
        <v>70</v>
      </c>
      <c r="G24" s="24" t="s">
        <v>158</v>
      </c>
      <c r="I24" s="24" t="s">
        <v>103</v>
      </c>
      <c r="J24" s="24" t="s">
        <v>160</v>
      </c>
      <c r="K24" s="24" t="s">
        <v>169</v>
      </c>
      <c r="L24" s="24" t="s">
        <v>11</v>
      </c>
      <c r="M24" s="24" t="s">
        <v>40</v>
      </c>
      <c r="N24" s="24" t="s">
        <v>24</v>
      </c>
      <c r="O24" s="24" t="s">
        <v>170</v>
      </c>
      <c r="P24" s="40" t="s">
        <v>18</v>
      </c>
      <c r="Q24" s="24" t="s">
        <v>71</v>
      </c>
      <c r="R24" s="24" t="s">
        <v>73</v>
      </c>
      <c r="S24" s="24" t="s">
        <v>171</v>
      </c>
      <c r="T24" s="24" t="s">
        <v>47</v>
      </c>
      <c r="U24" s="27" t="s">
        <v>30</v>
      </c>
      <c r="V24" s="36" t="s">
        <v>71</v>
      </c>
      <c r="W24"/>
      <c r="X24" s="24">
        <v>1980</v>
      </c>
      <c r="Y24" s="24">
        <f t="shared" si="0"/>
        <v>34</v>
      </c>
      <c r="Z24" s="24" t="s">
        <v>37</v>
      </c>
      <c r="AA24" s="24" t="s">
        <v>22</v>
      </c>
      <c r="AB24" s="24">
        <v>2009</v>
      </c>
      <c r="AC24" s="24">
        <f t="shared" si="1"/>
        <v>5</v>
      </c>
      <c r="AD24" s="24" t="s">
        <v>67</v>
      </c>
      <c r="AE24" s="24" t="s">
        <v>172</v>
      </c>
      <c r="AF24" s="24" t="s">
        <v>53</v>
      </c>
      <c r="AG24" s="24" t="s">
        <v>173</v>
      </c>
      <c r="AH24" s="24" t="s">
        <v>85</v>
      </c>
      <c r="AL24" s="24" t="s">
        <v>176</v>
      </c>
    </row>
    <row r="25" spans="1:41" s="24" customFormat="1" ht="34" x14ac:dyDescent="0.2">
      <c r="A25" s="24">
        <v>26</v>
      </c>
      <c r="B25" s="24">
        <v>1</v>
      </c>
      <c r="C25" s="24" t="s">
        <v>132</v>
      </c>
      <c r="E25" s="24" t="s">
        <v>11</v>
      </c>
      <c r="F25" s="24" t="s">
        <v>70</v>
      </c>
      <c r="H25" s="24" t="s">
        <v>127</v>
      </c>
      <c r="I25" s="24" t="s">
        <v>104</v>
      </c>
      <c r="J25" s="24" t="s">
        <v>174</v>
      </c>
      <c r="K25" s="24" t="s">
        <v>113</v>
      </c>
      <c r="L25" s="24" t="s">
        <v>11</v>
      </c>
      <c r="M25" s="24" t="s">
        <v>16</v>
      </c>
      <c r="N25" s="24" t="s">
        <v>24</v>
      </c>
      <c r="O25" s="24" t="s">
        <v>175</v>
      </c>
      <c r="P25" s="40" t="s">
        <v>18</v>
      </c>
      <c r="Q25" s="24" t="s">
        <v>71</v>
      </c>
      <c r="R25" s="24" t="s">
        <v>139</v>
      </c>
      <c r="S25" s="24" t="s">
        <v>20</v>
      </c>
      <c r="T25" s="24" t="s">
        <v>47</v>
      </c>
      <c r="U25" s="27" t="s">
        <v>30</v>
      </c>
      <c r="V25" s="36" t="s">
        <v>71</v>
      </c>
      <c r="W25"/>
      <c r="X25" s="24">
        <v>1983</v>
      </c>
      <c r="Y25" s="24">
        <f t="shared" si="0"/>
        <v>31</v>
      </c>
      <c r="Z25" s="24" t="s">
        <v>37</v>
      </c>
      <c r="AA25" s="24" t="s">
        <v>22</v>
      </c>
      <c r="AB25" s="24">
        <v>1990</v>
      </c>
      <c r="AC25" s="24">
        <f t="shared" si="1"/>
        <v>24</v>
      </c>
      <c r="AD25" s="24" t="s">
        <v>67</v>
      </c>
      <c r="AE25" s="24" t="s">
        <v>142</v>
      </c>
      <c r="AF25" s="24" t="s">
        <v>78</v>
      </c>
      <c r="AH25" s="24" t="s">
        <v>53</v>
      </c>
      <c r="AL25" s="24" t="s">
        <v>177</v>
      </c>
    </row>
    <row r="26" spans="1:41" ht="68" x14ac:dyDescent="0.2">
      <c r="A26" s="2">
        <v>27</v>
      </c>
      <c r="B26" s="2">
        <v>1</v>
      </c>
      <c r="C26" s="2" t="s">
        <v>132</v>
      </c>
      <c r="D26" s="2">
        <v>15</v>
      </c>
      <c r="E26" s="2" t="s">
        <v>11</v>
      </c>
      <c r="F26" s="2" t="s">
        <v>178</v>
      </c>
      <c r="G26" s="2" t="s">
        <v>24</v>
      </c>
      <c r="H26" s="2" t="s">
        <v>56</v>
      </c>
      <c r="I26" s="2" t="s">
        <v>103</v>
      </c>
      <c r="J26" s="2" t="s">
        <v>127</v>
      </c>
      <c r="K26" s="2" t="s">
        <v>179</v>
      </c>
      <c r="L26" s="2" t="s">
        <v>24</v>
      </c>
      <c r="M26" s="2" t="s">
        <v>16</v>
      </c>
      <c r="N26" s="2" t="s">
        <v>24</v>
      </c>
      <c r="O26" s="2">
        <v>0</v>
      </c>
      <c r="P26" s="41" t="s">
        <v>35</v>
      </c>
      <c r="Q26" s="2" t="s">
        <v>180</v>
      </c>
      <c r="R26" s="2" t="s">
        <v>139</v>
      </c>
      <c r="U26" s="7" t="s">
        <v>181</v>
      </c>
      <c r="V26" s="11" t="s">
        <v>119</v>
      </c>
      <c r="W26"/>
      <c r="X26" s="2">
        <v>1984</v>
      </c>
      <c r="Y26" s="2">
        <f t="shared" si="0"/>
        <v>30</v>
      </c>
      <c r="Z26" s="2" t="s">
        <v>50</v>
      </c>
      <c r="AA26" s="2" t="s">
        <v>22</v>
      </c>
      <c r="AB26" s="2">
        <v>2011</v>
      </c>
      <c r="AC26" s="2">
        <f t="shared" si="1"/>
        <v>3</v>
      </c>
      <c r="AD26" s="15" t="s">
        <v>182</v>
      </c>
      <c r="AE26" s="2" t="s">
        <v>183</v>
      </c>
      <c r="AF26" s="14" t="s">
        <v>184</v>
      </c>
      <c r="AL26" s="2" t="s">
        <v>185</v>
      </c>
      <c r="AM26" s="2">
        <v>1</v>
      </c>
    </row>
    <row r="27" spans="1:41" ht="51" x14ac:dyDescent="0.2">
      <c r="A27" s="2">
        <v>28</v>
      </c>
      <c r="B27" s="2">
        <v>1</v>
      </c>
      <c r="C27" s="2" t="s">
        <v>190</v>
      </c>
      <c r="E27" s="2" t="s">
        <v>11</v>
      </c>
      <c r="F27" s="2" t="s">
        <v>213</v>
      </c>
      <c r="G27" s="2" t="s">
        <v>212</v>
      </c>
      <c r="H27" s="2">
        <v>30</v>
      </c>
      <c r="I27" s="2" t="s">
        <v>103</v>
      </c>
      <c r="J27" s="2">
        <v>5</v>
      </c>
      <c r="K27" s="19" t="s">
        <v>24</v>
      </c>
      <c r="L27" s="19" t="s">
        <v>24</v>
      </c>
      <c r="M27" s="19" t="s">
        <v>16</v>
      </c>
      <c r="O27" s="2">
        <v>0</v>
      </c>
      <c r="P27" s="41" t="s">
        <v>191</v>
      </c>
      <c r="Q27" s="2" t="s">
        <v>192</v>
      </c>
      <c r="R27" s="2" t="s">
        <v>193</v>
      </c>
      <c r="S27" s="2" t="s">
        <v>47</v>
      </c>
      <c r="U27" s="6" t="s">
        <v>48</v>
      </c>
      <c r="V27" s="8" t="s">
        <v>194</v>
      </c>
      <c r="W27"/>
      <c r="X27" s="2">
        <v>1982</v>
      </c>
      <c r="Y27" s="2">
        <f t="shared" si="0"/>
        <v>32</v>
      </c>
      <c r="Z27" s="2" t="s">
        <v>37</v>
      </c>
      <c r="AA27" s="2" t="s">
        <v>22</v>
      </c>
      <c r="AB27" s="2">
        <v>1986</v>
      </c>
      <c r="AC27" s="2">
        <f t="shared" si="1"/>
        <v>28</v>
      </c>
      <c r="AD27" s="2" t="s">
        <v>122</v>
      </c>
      <c r="AE27" s="2" t="s">
        <v>195</v>
      </c>
      <c r="AF27" s="2" t="s">
        <v>184</v>
      </c>
      <c r="AG27" s="2" t="s">
        <v>164</v>
      </c>
      <c r="AH27" s="2" t="s">
        <v>196</v>
      </c>
      <c r="AI27" s="2" t="s">
        <v>197</v>
      </c>
      <c r="AL27" s="2" t="s">
        <v>198</v>
      </c>
      <c r="AN27" s="2">
        <v>1</v>
      </c>
      <c r="AO27" s="2">
        <v>1</v>
      </c>
    </row>
    <row r="28" spans="1:41" x14ac:dyDescent="0.2">
      <c r="K28" s="19"/>
      <c r="L28" s="19"/>
      <c r="M28" s="19"/>
      <c r="W28"/>
    </row>
    <row r="29" spans="1:41" x14ac:dyDescent="0.2">
      <c r="K29" s="19"/>
      <c r="L29" s="19"/>
      <c r="M29" s="19"/>
      <c r="W29"/>
      <c r="AM29" s="2">
        <f>SUM(AM2:AM27)</f>
        <v>13</v>
      </c>
      <c r="AN29" s="2">
        <f>SUM(AN2:AN28)</f>
        <v>10</v>
      </c>
      <c r="AO29" s="2">
        <f>SUM(AO2:AO27)</f>
        <v>5</v>
      </c>
    </row>
    <row r="30" spans="1:41" x14ac:dyDescent="0.2">
      <c r="K30" s="19"/>
      <c r="L30" s="19"/>
      <c r="M30" s="19"/>
      <c r="W30"/>
    </row>
    <row r="31" spans="1:41" x14ac:dyDescent="0.2">
      <c r="K31" s="20"/>
      <c r="L31" s="20"/>
      <c r="M31" s="20"/>
      <c r="W31" s="19"/>
    </row>
    <row r="32" spans="1:41" ht="17" thickBot="1" x14ac:dyDescent="0.25">
      <c r="B32" s="38"/>
      <c r="C32" s="38"/>
      <c r="H32" s="10"/>
      <c r="I32" s="10"/>
      <c r="K32" s="20"/>
      <c r="L32" s="21"/>
      <c r="M32" s="21"/>
      <c r="O32" s="10"/>
      <c r="P32" s="10"/>
      <c r="AD32" s="10"/>
      <c r="AE32" s="10"/>
      <c r="AI32" s="13"/>
      <c r="AJ32" s="13"/>
    </row>
    <row r="33" spans="2:36" ht="17" thickTop="1" x14ac:dyDescent="0.2">
      <c r="B33" s="38"/>
      <c r="H33" s="9"/>
      <c r="I33" s="9"/>
      <c r="K33" s="20"/>
      <c r="L33" s="21"/>
      <c r="M33" s="21"/>
      <c r="O33" s="22"/>
      <c r="P33" s="10"/>
      <c r="U33" s="9"/>
      <c r="V33" s="9"/>
      <c r="W33" s="9"/>
      <c r="AD33" s="10"/>
      <c r="AE33" s="10"/>
      <c r="AI33" s="13"/>
      <c r="AJ33" s="13"/>
    </row>
    <row r="34" spans="2:36" x14ac:dyDescent="0.2">
      <c r="B34" s="38"/>
      <c r="H34" s="9"/>
      <c r="I34" s="9"/>
      <c r="K34" s="20"/>
      <c r="L34" s="21"/>
      <c r="M34" s="21"/>
      <c r="O34" s="23"/>
      <c r="P34" s="10"/>
      <c r="U34" s="9"/>
      <c r="V34" s="9"/>
      <c r="W34" s="9"/>
      <c r="AD34" s="10"/>
      <c r="AE34" s="10"/>
      <c r="AI34" s="13"/>
      <c r="AJ34" s="13"/>
    </row>
    <row r="35" spans="2:36" x14ac:dyDescent="0.2">
      <c r="B35" s="38"/>
      <c r="H35" s="9"/>
      <c r="I35" s="9"/>
      <c r="K35" s="20"/>
      <c r="L35" s="21"/>
      <c r="M35" s="21"/>
      <c r="O35" s="23"/>
      <c r="P35" s="10"/>
      <c r="U35" s="9"/>
      <c r="V35" s="9"/>
      <c r="W35" s="9"/>
      <c r="AD35" s="10"/>
      <c r="AE35" s="10"/>
      <c r="AI35" s="13"/>
      <c r="AJ35" s="13"/>
    </row>
    <row r="36" spans="2:36" x14ac:dyDescent="0.2">
      <c r="B36" s="38"/>
      <c r="C36" s="38"/>
      <c r="H36" s="9"/>
      <c r="I36" s="9"/>
      <c r="K36" s="20"/>
      <c r="L36" s="21"/>
      <c r="M36" s="21"/>
      <c r="O36" s="23"/>
      <c r="P36" s="10"/>
      <c r="U36" s="9"/>
      <c r="V36" s="9"/>
      <c r="W36" s="9"/>
      <c r="AD36" s="10"/>
      <c r="AE36" s="10"/>
      <c r="AI36" s="13"/>
      <c r="AJ36" s="13"/>
    </row>
    <row r="37" spans="2:36" x14ac:dyDescent="0.2">
      <c r="B37" s="38"/>
      <c r="C37" s="38"/>
      <c r="H37" s="9"/>
      <c r="I37" s="9"/>
      <c r="K37" s="20"/>
      <c r="L37" s="21"/>
      <c r="M37" s="21"/>
      <c r="O37" s="23"/>
      <c r="P37" s="10"/>
      <c r="U37" s="9"/>
      <c r="V37" s="9"/>
      <c r="W37" s="9"/>
      <c r="AD37" s="10"/>
      <c r="AE37" s="10"/>
      <c r="AI37" s="13"/>
      <c r="AJ37" s="13"/>
    </row>
    <row r="38" spans="2:36" x14ac:dyDescent="0.2">
      <c r="B38" s="38"/>
      <c r="C38" s="38"/>
      <c r="H38" s="9"/>
      <c r="I38" s="9"/>
      <c r="K38" s="19"/>
      <c r="L38" s="19"/>
      <c r="M38" s="19"/>
      <c r="O38" s="23"/>
      <c r="P38" s="10"/>
      <c r="U38" s="9"/>
      <c r="V38" s="9"/>
      <c r="W38" s="9"/>
      <c r="AD38" s="10"/>
      <c r="AE38" s="10"/>
    </row>
    <row r="39" spans="2:36" x14ac:dyDescent="0.2">
      <c r="B39" s="38"/>
      <c r="C39" s="38"/>
      <c r="H39" s="9"/>
      <c r="I39" s="9"/>
      <c r="K39" s="19"/>
      <c r="L39" s="19"/>
      <c r="M39" s="19"/>
      <c r="O39" s="39"/>
      <c r="P39" s="10"/>
      <c r="U39" s="9"/>
      <c r="V39" s="9"/>
      <c r="W39" s="9"/>
      <c r="AD39" s="10"/>
      <c r="AE39" s="10"/>
    </row>
    <row r="40" spans="2:36" x14ac:dyDescent="0.2">
      <c r="B40" s="38"/>
      <c r="C40" s="38"/>
      <c r="H40" s="9"/>
      <c r="I40" s="9"/>
      <c r="K40" s="19"/>
      <c r="L40" s="19"/>
      <c r="M40" s="19"/>
      <c r="O40" s="39"/>
      <c r="P40" s="10"/>
      <c r="U40" s="9"/>
      <c r="V40" s="9"/>
      <c r="W40" s="9"/>
      <c r="AD40" s="10"/>
      <c r="AE40" s="10"/>
    </row>
    <row r="41" spans="2:36" x14ac:dyDescent="0.2">
      <c r="B41" s="38"/>
      <c r="C41" s="38"/>
      <c r="K41" s="19"/>
      <c r="L41" s="19"/>
      <c r="M41" s="19"/>
    </row>
    <row r="42" spans="2:36" x14ac:dyDescent="0.2">
      <c r="B42" s="38"/>
      <c r="C42" s="38"/>
    </row>
    <row r="43" spans="2:36" x14ac:dyDescent="0.2">
      <c r="B43" s="38"/>
      <c r="C43" s="38"/>
    </row>
    <row r="44" spans="2:36" x14ac:dyDescent="0.2">
      <c r="B44" s="19"/>
      <c r="C44" s="38"/>
    </row>
    <row r="45" spans="2:36" x14ac:dyDescent="0.2">
      <c r="B45" s="19"/>
      <c r="C45" s="38"/>
    </row>
    <row r="46" spans="2:36" x14ac:dyDescent="0.2">
      <c r="B46" s="19"/>
      <c r="C46" s="38"/>
    </row>
    <row r="47" spans="2:36" x14ac:dyDescent="0.2">
      <c r="B47" s="19"/>
      <c r="C47" s="38"/>
    </row>
    <row r="48" spans="2:36" x14ac:dyDescent="0.2">
      <c r="B48" s="19"/>
      <c r="C48" s="38"/>
    </row>
    <row r="49" spans="2:7" x14ac:dyDescent="0.2">
      <c r="B49" s="19"/>
      <c r="C49" s="38"/>
    </row>
    <row r="50" spans="2:7" x14ac:dyDescent="0.2">
      <c r="B50" s="19"/>
      <c r="C50" s="38"/>
    </row>
    <row r="51" spans="2:7" x14ac:dyDescent="0.2">
      <c r="B51" s="19"/>
      <c r="C51" s="38"/>
    </row>
    <row r="52" spans="2:7" x14ac:dyDescent="0.2">
      <c r="B52" s="19"/>
      <c r="C52" s="38"/>
    </row>
    <row r="53" spans="2:7" x14ac:dyDescent="0.2">
      <c r="B53" s="19"/>
      <c r="C53" s="38"/>
    </row>
    <row r="54" spans="2:7" x14ac:dyDescent="0.2">
      <c r="B54" s="19"/>
      <c r="C54" s="38"/>
    </row>
    <row r="55" spans="2:7" x14ac:dyDescent="0.2">
      <c r="B55" s="19"/>
      <c r="C55" s="38"/>
    </row>
    <row r="56" spans="2:7" x14ac:dyDescent="0.2">
      <c r="C56" s="38"/>
    </row>
    <row r="57" spans="2:7" x14ac:dyDescent="0.2">
      <c r="C57" s="38"/>
    </row>
    <row r="61" spans="2:7" ht="22" customHeight="1" x14ac:dyDescent="0.2"/>
    <row r="62" spans="2:7" ht="47" customHeight="1" x14ac:dyDescent="0.2">
      <c r="C62" s="38"/>
      <c r="D62" s="38"/>
      <c r="E62" s="38"/>
      <c r="F62" s="38"/>
      <c r="G62" s="38"/>
    </row>
    <row r="63" spans="2:7" ht="23" customHeight="1" x14ac:dyDescent="0.2">
      <c r="C63" s="38"/>
      <c r="D63" s="38"/>
      <c r="E63" s="38"/>
      <c r="F63" s="38"/>
      <c r="G63" s="38"/>
    </row>
    <row r="64" spans="2:7" x14ac:dyDescent="0.2">
      <c r="C64" s="38"/>
      <c r="D64" s="38"/>
      <c r="E64" s="38"/>
      <c r="F64" s="38"/>
      <c r="G64" s="38"/>
    </row>
    <row r="65" spans="3:7" x14ac:dyDescent="0.2">
      <c r="C65" s="38"/>
      <c r="D65" s="38"/>
      <c r="E65" s="38"/>
      <c r="F65" s="38"/>
      <c r="G65" s="38"/>
    </row>
    <row r="66" spans="3:7" x14ac:dyDescent="0.2">
      <c r="C66" s="38"/>
      <c r="D66" s="38"/>
      <c r="E66" s="38"/>
      <c r="F66" s="38"/>
      <c r="G66" s="38"/>
    </row>
    <row r="67" spans="3:7" x14ac:dyDescent="0.2">
      <c r="C67" s="38"/>
      <c r="D67" s="38"/>
      <c r="E67" s="38"/>
      <c r="F67" s="38"/>
      <c r="G67" s="38"/>
    </row>
    <row r="68" spans="3:7" x14ac:dyDescent="0.2">
      <c r="C68" s="38"/>
      <c r="D68" s="38"/>
      <c r="E68" s="38"/>
      <c r="F68" s="38"/>
      <c r="G68" s="38"/>
    </row>
    <row r="69" spans="3:7" x14ac:dyDescent="0.2">
      <c r="C69" s="38"/>
      <c r="D69" s="38"/>
      <c r="E69" s="38"/>
      <c r="F69" s="38"/>
      <c r="G69" s="38"/>
    </row>
    <row r="70" spans="3:7" x14ac:dyDescent="0.2">
      <c r="C70" s="38"/>
      <c r="D70" s="38"/>
      <c r="E70" s="38"/>
      <c r="F70" s="38"/>
      <c r="G70" s="38"/>
    </row>
    <row r="71" spans="3:7" x14ac:dyDescent="0.2">
      <c r="C71" s="38"/>
      <c r="D71" s="38"/>
      <c r="E71" s="38"/>
      <c r="F71" s="38"/>
      <c r="G71" s="38"/>
    </row>
    <row r="72" spans="3:7" x14ac:dyDescent="0.2">
      <c r="C72" s="38"/>
      <c r="D72" s="38"/>
      <c r="E72" s="38"/>
      <c r="F72" s="38"/>
      <c r="G72" s="38"/>
    </row>
    <row r="73" spans="3:7" x14ac:dyDescent="0.2">
      <c r="C73" s="38"/>
      <c r="D73" s="38"/>
      <c r="E73" s="38"/>
      <c r="F73" s="38"/>
      <c r="G73" s="38"/>
    </row>
    <row r="74" spans="3:7" x14ac:dyDescent="0.2">
      <c r="C74" s="38"/>
      <c r="D74" s="38"/>
      <c r="E74" s="38"/>
      <c r="F74" s="38"/>
      <c r="G74" s="38"/>
    </row>
    <row r="75" spans="3:7" x14ac:dyDescent="0.2">
      <c r="C75" s="38"/>
      <c r="D75" s="38"/>
      <c r="E75" s="38"/>
      <c r="F75" s="38"/>
      <c r="G75" s="38"/>
    </row>
    <row r="76" spans="3:7" x14ac:dyDescent="0.2">
      <c r="C76" s="38"/>
      <c r="D76" s="38"/>
      <c r="E76" s="38"/>
      <c r="F76" s="38"/>
      <c r="G76" s="38"/>
    </row>
    <row r="77" spans="3:7" x14ac:dyDescent="0.2">
      <c r="C77" s="38"/>
      <c r="D77" s="38"/>
      <c r="E77" s="38"/>
      <c r="F77" s="38"/>
      <c r="G77" s="38"/>
    </row>
    <row r="78" spans="3:7" x14ac:dyDescent="0.2">
      <c r="C78" s="38"/>
      <c r="D78" s="38"/>
      <c r="E78" s="38"/>
      <c r="F78" s="38"/>
      <c r="G78" s="38"/>
    </row>
    <row r="79" spans="3:7" x14ac:dyDescent="0.2">
      <c r="C79" s="38"/>
      <c r="D79" s="38"/>
      <c r="E79" s="38"/>
      <c r="F79" s="38"/>
      <c r="G79" s="38"/>
    </row>
    <row r="80" spans="3:7" x14ac:dyDescent="0.2">
      <c r="C80" s="38"/>
      <c r="D80" s="38"/>
      <c r="E80" s="38"/>
      <c r="F80" s="38"/>
      <c r="G80" s="38"/>
    </row>
    <row r="81" spans="3:7" x14ac:dyDescent="0.2">
      <c r="C81" s="38"/>
      <c r="D81" s="38"/>
      <c r="E81" s="38"/>
      <c r="F81" s="38"/>
      <c r="G81" s="38"/>
    </row>
  </sheetData>
  <sortState ref="A2:AM81">
    <sortCondition sortBy="cellColor" ref="V1"/>
  </sortState>
  <phoneticPr fontId="9"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xx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 xx</dc:creator>
  <cp:lastModifiedBy>Dmitri.Katz</cp:lastModifiedBy>
  <cp:lastPrinted>2015-02-03T21:44:42Z</cp:lastPrinted>
  <dcterms:created xsi:type="dcterms:W3CDTF">2014-10-18T19:49:54Z</dcterms:created>
  <dcterms:modified xsi:type="dcterms:W3CDTF">2018-10-30T07:54:13Z</dcterms:modified>
</cp:coreProperties>
</file>