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erdata\documents2\smp492\Documents\Fundamentals of Law surveys\"/>
    </mc:Choice>
  </mc:AlternateContent>
  <bookViews>
    <workbookView xWindow="0" yWindow="0" windowWidth="20490" windowHeight="70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M5" i="1"/>
  <c r="M6" i="1"/>
  <c r="M7" i="1"/>
  <c r="M8" i="1"/>
  <c r="M9" i="1"/>
  <c r="M10" i="1"/>
  <c r="M11" i="1"/>
  <c r="M12" i="1"/>
  <c r="M13" i="1"/>
  <c r="M14" i="1"/>
  <c r="M15" i="1"/>
  <c r="M4" i="1"/>
  <c r="L5" i="1"/>
  <c r="L6" i="1"/>
  <c r="L7" i="1"/>
  <c r="L8" i="1"/>
  <c r="L9" i="1"/>
  <c r="L10" i="1"/>
  <c r="L11" i="1"/>
  <c r="L12" i="1"/>
  <c r="L13" i="1"/>
  <c r="L14" i="1"/>
  <c r="L15" i="1"/>
  <c r="L4" i="1"/>
  <c r="K5" i="1"/>
  <c r="K6" i="1"/>
  <c r="K7" i="1"/>
  <c r="K8" i="1"/>
  <c r="K9" i="1"/>
  <c r="K10" i="1"/>
  <c r="K11" i="1"/>
  <c r="K12" i="1"/>
  <c r="K13" i="1"/>
  <c r="K14" i="1"/>
  <c r="K15" i="1"/>
  <c r="K4" i="1"/>
  <c r="I5" i="1"/>
  <c r="I6" i="1"/>
  <c r="I7" i="1"/>
  <c r="I8" i="1"/>
  <c r="I9" i="1"/>
  <c r="I10" i="1"/>
  <c r="I11" i="1"/>
  <c r="I12" i="1"/>
  <c r="I13" i="1"/>
  <c r="I14" i="1"/>
  <c r="I15" i="1"/>
  <c r="I4" i="1"/>
  <c r="G15" i="1"/>
  <c r="G5" i="1"/>
  <c r="G6" i="1"/>
  <c r="G7" i="1"/>
  <c r="G8" i="1"/>
  <c r="G9" i="1"/>
  <c r="G10" i="1"/>
  <c r="G11" i="1"/>
  <c r="G12" i="1"/>
  <c r="G13" i="1"/>
  <c r="G14" i="1"/>
  <c r="G4" i="1"/>
  <c r="E15" i="1"/>
  <c r="E5" i="1"/>
  <c r="E6" i="1"/>
  <c r="E7" i="1"/>
  <c r="E8" i="1"/>
  <c r="E9" i="1"/>
  <c r="E10" i="1"/>
  <c r="E11" i="1"/>
  <c r="E12" i="1"/>
  <c r="E13" i="1"/>
  <c r="E14" i="1"/>
  <c r="E4" i="1"/>
  <c r="C5" i="1"/>
  <c r="C6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<sst xmlns="http://schemas.openxmlformats.org/spreadsheetml/2006/main" count="27" uniqueCount="20">
  <si>
    <t>Total</t>
  </si>
  <si>
    <t>What is law?</t>
  </si>
  <si>
    <t>Classifying the law</t>
  </si>
  <si>
    <t>The UK constitution</t>
  </si>
  <si>
    <t>UK statutes</t>
  </si>
  <si>
    <t>UK secondary legislation</t>
  </si>
  <si>
    <t>Statutory interpretation</t>
  </si>
  <si>
    <t>The civil and criminal courts</t>
  </si>
  <si>
    <t>Common law</t>
  </si>
  <si>
    <t>European Union law</t>
  </si>
  <si>
    <t>When sources of law conflict</t>
  </si>
  <si>
    <t>Devolution</t>
  </si>
  <si>
    <t>Not useful</t>
  </si>
  <si>
    <t>Quite useful</t>
  </si>
  <si>
    <t>Very useful</t>
  </si>
  <si>
    <t>Human rights</t>
  </si>
  <si>
    <t>Not</t>
  </si>
  <si>
    <t>Quite or very</t>
  </si>
  <si>
    <t>%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</si>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</sst>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left" vertical="top" wrapText="1"/>
    </xf>
    <xf numFmtId="164" fontId="3" fillId="0" borderId="3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0" fontId="3" fillId="0" borderId="6" xfId="1" applyFont="1" applyBorder="1" applyAlignment="1">
      <alignment horizontal="left" vertical="top" wrapText="1"/>
    </xf>
    <xf numFmtId="164" fontId="3" fillId="0" borderId="7" xfId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 wrapText="1"/>
    </xf>
    <xf numFmtId="164" fontId="0" fillId="0" borderId="0" xfId="0" applyNumberFormat="1"/>
    <xf numFmtId="165" fontId="3" fillId="0" borderId="11" xfId="1" applyNumberFormat="1" applyFont="1" applyBorder="1" applyAlignment="1">
      <alignment horizontal="right" vertical="center"/>
    </xf>
    <xf numFmtId="165" fontId="0" fillId="0" borderId="0" xfId="0" applyNumberFormat="1"/>
    <xf numFmtId="0" fontId="3" fillId="0" borderId="13" xfId="1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" fillId="0" borderId="0" xfId="1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16535433070867"/>
          <c:y val="7.8703703703703706E-2"/>
          <c:w val="0.72865793884198216"/>
          <c:h val="0.40280621172353454"/>
        </c:manualLayout>
      </c:layout>
      <c:barChart>
        <c:barDir val="col"/>
        <c:grouping val="clustered"/>
        <c:varyColors val="0"/>
        <c:ser>
          <c:idx val="0"/>
          <c:order val="0"/>
          <c:tx>
            <c:v>Not useful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Sheet1!$A$4:$A$15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Sheet1!$K$4:$K$15</c:f>
              <c:numCache>
                <c:formatCode>0.0</c:formatCode>
                <c:ptCount val="12"/>
                <c:pt idx="0">
                  <c:v>3.125</c:v>
                </c:pt>
                <c:pt idx="1">
                  <c:v>0</c:v>
                </c:pt>
                <c:pt idx="2">
                  <c:v>0.84745762711864403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1.9230769230769231</c:v>
                </c:pt>
                <c:pt idx="9">
                  <c:v>10</c:v>
                </c:pt>
                <c:pt idx="10">
                  <c:v>0</c:v>
                </c:pt>
                <c:pt idx="11">
                  <c:v>5.5555555555555554</c:v>
                </c:pt>
              </c:numCache>
            </c:numRef>
          </c:val>
        </c:ser>
        <c:ser>
          <c:idx val="1"/>
          <c:order val="1"/>
          <c:tx>
            <c:v>Quite useful or very useful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Sheet1!$A$4:$A$15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Sheet1!$L$4:$L$15</c:f>
              <c:numCache>
                <c:formatCode>0.0</c:formatCode>
                <c:ptCount val="12"/>
                <c:pt idx="0">
                  <c:v>96.875</c:v>
                </c:pt>
                <c:pt idx="1">
                  <c:v>100</c:v>
                </c:pt>
                <c:pt idx="2">
                  <c:v>99.152542372881356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98.07692307692308</c:v>
                </c:pt>
                <c:pt idx="9">
                  <c:v>90</c:v>
                </c:pt>
                <c:pt idx="10">
                  <c:v>100</c:v>
                </c:pt>
                <c:pt idx="11">
                  <c:v>94.444444444444443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792048"/>
        <c:axId val="324706136"/>
      </c:barChart>
      <c:catAx>
        <c:axId val="3577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706136"/>
        <c:crosses val="autoZero"/>
        <c:auto val="1"/>
        <c:lblAlgn val="ctr"/>
        <c:lblOffset val="100"/>
        <c:noMultiLvlLbl val="0"/>
      </c:catAx>
      <c:valAx>
        <c:axId val="3247061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7920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6938750513326"/>
          <c:y val="7.8703703703703706E-2"/>
          <c:w val="0.86721209449080161"/>
          <c:h val="0.52700654158382465"/>
        </c:manualLayout>
      </c:layout>
      <c:barChart>
        <c:barDir val="col"/>
        <c:grouping val="clustered"/>
        <c:varyColors val="0"/>
        <c:ser>
          <c:idx val="0"/>
          <c:order val="0"/>
          <c:tx>
            <c:v>Not useful</c:v>
          </c:tx>
          <c:spPr>
            <a:pattFill prst="pct70">
              <a:fgClr>
                <a:schemeClr val="accent1">
                  <a:lumMod val="50000"/>
                </a:schemeClr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Sheet1!$A$4:$A$15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Sheet1!$K$4:$K$15</c:f>
              <c:numCache>
                <c:formatCode>0.0</c:formatCode>
                <c:ptCount val="12"/>
                <c:pt idx="0">
                  <c:v>3.125</c:v>
                </c:pt>
                <c:pt idx="1">
                  <c:v>0</c:v>
                </c:pt>
                <c:pt idx="2">
                  <c:v>0.84745762711864403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1.9230769230769231</c:v>
                </c:pt>
                <c:pt idx="9">
                  <c:v>10</c:v>
                </c:pt>
                <c:pt idx="10">
                  <c:v>0</c:v>
                </c:pt>
                <c:pt idx="11">
                  <c:v>5.5555555555555554</c:v>
                </c:pt>
              </c:numCache>
            </c:numRef>
          </c:val>
        </c:ser>
        <c:ser>
          <c:idx val="1"/>
          <c:order val="1"/>
          <c:tx>
            <c:v>Quite useful or very useful</c:v>
          </c:tx>
          <c:spPr>
            <a:pattFill prst="ltHorz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Sheet1!$A$4:$A$15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Sheet1!$L$4:$L$15</c:f>
              <c:numCache>
                <c:formatCode>0.0</c:formatCode>
                <c:ptCount val="12"/>
                <c:pt idx="0">
                  <c:v>96.875</c:v>
                </c:pt>
                <c:pt idx="1">
                  <c:v>100</c:v>
                </c:pt>
                <c:pt idx="2">
                  <c:v>99.152542372881356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98.07692307692308</c:v>
                </c:pt>
                <c:pt idx="9">
                  <c:v>90</c:v>
                </c:pt>
                <c:pt idx="10">
                  <c:v>100</c:v>
                </c:pt>
                <c:pt idx="11">
                  <c:v>94.444444444444443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206992"/>
        <c:axId val="357206600"/>
      </c:barChart>
      <c:catAx>
        <c:axId val="35720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06600"/>
        <c:crosses val="autoZero"/>
        <c:auto val="1"/>
        <c:lblAlgn val="ctr"/>
        <c:lblOffset val="100"/>
        <c:noMultiLvlLbl val="0"/>
      </c:catAx>
      <c:valAx>
        <c:axId val="3572066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069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9803002152821"/>
          <c:y val="0.92902158523559952"/>
          <c:w val="0.69356748945707625"/>
          <c:h val="7.09784147644005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15</xdr:row>
      <xdr:rowOff>119062</xdr:rowOff>
    </xdr:from>
    <xdr:to>
      <xdr:col>11</xdr:col>
      <xdr:colOff>552450</xdr:colOff>
      <xdr:row>30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485775</xdr:colOff>
      <xdr:row>17</xdr:row>
      <xdr:rowOff>190499</xdr:rowOff>
    </xdr:from>
    <xdr:to>
      <xdr:col>22</xdr:col>
      <xdr:colOff>238124</xdr:colOff>
      <xdr:row>34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N8" workbookViewId="0">
      <selection activeCell="V14" sqref="V14"/>
    </sheetView>
  </sheetViews>
  <sheetFormatPr defaultRowHeight="15" x14ac:dyDescent="0.25"/>
  <cols>
    <col min="1" max="1" width="23.7109375" customWidth="1"/>
    <col min="2" max="2" width="4.28515625" customWidth="1"/>
    <col min="3" max="3" width="6" customWidth="1"/>
    <col min="4" max="4" width="5.140625" customWidth="1"/>
    <col min="5" max="5" width="5.5703125" customWidth="1"/>
    <col min="6" max="6" width="5" customWidth="1"/>
    <col min="7" max="7" width="4.42578125" customWidth="1"/>
    <col min="8" max="8" width="4.5703125" customWidth="1"/>
    <col min="9" max="9" width="5" customWidth="1"/>
    <col min="12" max="12" width="12.5703125" customWidth="1"/>
  </cols>
  <sheetData>
    <row r="1" spans="1:13" x14ac:dyDescent="0.25">
      <c r="A1" s="18"/>
      <c r="B1" s="18"/>
      <c r="C1" s="18"/>
      <c r="D1" s="18"/>
      <c r="E1" s="18"/>
      <c r="F1" s="18"/>
      <c r="G1" s="18"/>
      <c r="H1" s="18"/>
      <c r="I1" s="18"/>
      <c r="J1" s="1"/>
    </row>
    <row r="2" spans="1:13" ht="15.75" thickBot="1" x14ac:dyDescent="0.3">
      <c r="A2" s="1"/>
      <c r="B2" s="14" t="s">
        <v>12</v>
      </c>
      <c r="C2" s="15"/>
      <c r="D2" s="16" t="s">
        <v>13</v>
      </c>
      <c r="E2" s="15"/>
      <c r="F2" s="16" t="s">
        <v>14</v>
      </c>
      <c r="G2" s="15"/>
      <c r="H2" s="16" t="s">
        <v>0</v>
      </c>
      <c r="I2" s="17"/>
      <c r="J2" s="1"/>
    </row>
    <row r="3" spans="1:13" ht="16.5" thickTop="1" thickBot="1" x14ac:dyDescent="0.3">
      <c r="A3" s="10"/>
      <c r="B3" t="s">
        <v>19</v>
      </c>
      <c r="C3" t="s">
        <v>18</v>
      </c>
      <c r="D3" t="s">
        <v>19</v>
      </c>
      <c r="E3" t="s">
        <v>18</v>
      </c>
      <c r="F3" t="s">
        <v>19</v>
      </c>
      <c r="G3" t="s">
        <v>18</v>
      </c>
      <c r="H3" t="s">
        <v>19</v>
      </c>
      <c r="I3" t="s">
        <v>18</v>
      </c>
      <c r="J3" s="1"/>
      <c r="K3" t="s">
        <v>16</v>
      </c>
      <c r="L3" t="s">
        <v>17</v>
      </c>
      <c r="M3" t="s">
        <v>0</v>
      </c>
    </row>
    <row r="4" spans="1:13" ht="16.5" thickTop="1" thickBot="1" x14ac:dyDescent="0.3">
      <c r="A4" s="2" t="s">
        <v>1</v>
      </c>
      <c r="B4" s="3">
        <v>5</v>
      </c>
      <c r="C4" s="12">
        <f>(B4*100/$H4)</f>
        <v>3.125</v>
      </c>
      <c r="D4" s="4">
        <v>60</v>
      </c>
      <c r="E4" s="12">
        <f>(D4*100/$H4)</f>
        <v>37.5</v>
      </c>
      <c r="F4" s="4">
        <v>95</v>
      </c>
      <c r="G4" s="12">
        <f>(F4*100/$H4)</f>
        <v>59.375</v>
      </c>
      <c r="H4" s="5">
        <v>160</v>
      </c>
      <c r="I4" s="11">
        <f>SUM(C4,E4,G4)</f>
        <v>100</v>
      </c>
      <c r="J4" s="1"/>
      <c r="K4" s="13">
        <f>(B4*100/$H4)</f>
        <v>3.125</v>
      </c>
      <c r="L4" s="13">
        <f>SUM(D4,F4)*100/H4</f>
        <v>96.875</v>
      </c>
      <c r="M4" s="13">
        <f>SUM(K4,L4)</f>
        <v>100</v>
      </c>
    </row>
    <row r="5" spans="1:13" ht="16.5" thickTop="1" thickBot="1" x14ac:dyDescent="0.3">
      <c r="A5" s="6" t="s">
        <v>2</v>
      </c>
      <c r="B5" s="7">
        <v>0</v>
      </c>
      <c r="C5" s="12">
        <f t="shared" ref="C5:C15" si="0">(B5*100/$H5)</f>
        <v>0</v>
      </c>
      <c r="D5" s="8">
        <v>40</v>
      </c>
      <c r="E5" s="12">
        <f t="shared" ref="E5:E14" si="1">(D5*100/$H5)</f>
        <v>28.571428571428573</v>
      </c>
      <c r="F5" s="8">
        <v>100</v>
      </c>
      <c r="G5" s="12">
        <f t="shared" ref="G5:G14" si="2">(F5*100/$H5)</f>
        <v>71.428571428571431</v>
      </c>
      <c r="H5" s="9">
        <v>140</v>
      </c>
      <c r="I5" s="11">
        <f t="shared" ref="I5:I15" si="3">SUM(C5,E5,G5)</f>
        <v>100</v>
      </c>
      <c r="J5" s="1"/>
      <c r="K5" s="13">
        <f t="shared" ref="K5:K15" si="4">(B5*100/$H5)</f>
        <v>0</v>
      </c>
      <c r="L5" s="13">
        <f t="shared" ref="L5:L15" si="5">SUM(D5,F5)*100/H5</f>
        <v>100</v>
      </c>
      <c r="M5" s="13">
        <f t="shared" ref="M5:M15" si="6">SUM(K5,L5)</f>
        <v>100</v>
      </c>
    </row>
    <row r="6" spans="1:13" ht="16.5" thickTop="1" thickBot="1" x14ac:dyDescent="0.3">
      <c r="A6" s="6" t="s">
        <v>3</v>
      </c>
      <c r="B6" s="7">
        <v>1</v>
      </c>
      <c r="C6" s="12">
        <f t="shared" si="0"/>
        <v>0.84745762711864403</v>
      </c>
      <c r="D6" s="8">
        <v>39</v>
      </c>
      <c r="E6" s="12">
        <f t="shared" si="1"/>
        <v>33.050847457627121</v>
      </c>
      <c r="F6" s="8">
        <v>78</v>
      </c>
      <c r="G6" s="12">
        <f t="shared" si="2"/>
        <v>66.101694915254242</v>
      </c>
      <c r="H6" s="9">
        <v>118</v>
      </c>
      <c r="I6" s="11">
        <f t="shared" si="3"/>
        <v>100</v>
      </c>
      <c r="J6" s="1"/>
      <c r="K6" s="13">
        <f t="shared" si="4"/>
        <v>0.84745762711864403</v>
      </c>
      <c r="L6" s="13">
        <f t="shared" si="5"/>
        <v>99.152542372881356</v>
      </c>
      <c r="M6" s="13">
        <f t="shared" si="6"/>
        <v>100</v>
      </c>
    </row>
    <row r="7" spans="1:13" ht="16.5" thickTop="1" thickBot="1" x14ac:dyDescent="0.3">
      <c r="A7" s="6" t="s">
        <v>4</v>
      </c>
      <c r="B7" s="7">
        <v>0</v>
      </c>
      <c r="C7" s="12">
        <f t="shared" si="0"/>
        <v>0</v>
      </c>
      <c r="D7" s="8">
        <v>37</v>
      </c>
      <c r="E7" s="12">
        <f t="shared" si="1"/>
        <v>33.636363636363633</v>
      </c>
      <c r="F7" s="8">
        <v>73</v>
      </c>
      <c r="G7" s="12">
        <f t="shared" si="2"/>
        <v>66.36363636363636</v>
      </c>
      <c r="H7" s="9">
        <v>110</v>
      </c>
      <c r="I7" s="11">
        <f t="shared" si="3"/>
        <v>100</v>
      </c>
      <c r="J7" s="1"/>
      <c r="K7" s="13">
        <f t="shared" si="4"/>
        <v>0</v>
      </c>
      <c r="L7" s="13">
        <f t="shared" si="5"/>
        <v>100</v>
      </c>
      <c r="M7" s="13">
        <f t="shared" si="6"/>
        <v>100</v>
      </c>
    </row>
    <row r="8" spans="1:13" ht="16.5" thickTop="1" thickBot="1" x14ac:dyDescent="0.3">
      <c r="A8" s="6" t="s">
        <v>5</v>
      </c>
      <c r="B8" s="7">
        <v>0</v>
      </c>
      <c r="C8" s="12">
        <f t="shared" si="0"/>
        <v>0</v>
      </c>
      <c r="D8" s="8">
        <v>24</v>
      </c>
      <c r="E8" s="12">
        <f t="shared" si="1"/>
        <v>30</v>
      </c>
      <c r="F8" s="8">
        <v>56</v>
      </c>
      <c r="G8" s="12">
        <f t="shared" si="2"/>
        <v>70</v>
      </c>
      <c r="H8" s="9">
        <v>80</v>
      </c>
      <c r="I8" s="11">
        <f t="shared" si="3"/>
        <v>100</v>
      </c>
      <c r="J8" s="1"/>
      <c r="K8" s="13">
        <f t="shared" si="4"/>
        <v>0</v>
      </c>
      <c r="L8" s="13">
        <f t="shared" si="5"/>
        <v>100</v>
      </c>
      <c r="M8" s="13">
        <f t="shared" si="6"/>
        <v>100</v>
      </c>
    </row>
    <row r="9" spans="1:13" ht="16.5" thickTop="1" thickBot="1" x14ac:dyDescent="0.3">
      <c r="A9" s="6" t="s">
        <v>6</v>
      </c>
      <c r="B9" s="7">
        <v>0</v>
      </c>
      <c r="C9" s="12">
        <f t="shared" si="0"/>
        <v>0</v>
      </c>
      <c r="D9" s="8">
        <v>20</v>
      </c>
      <c r="E9" s="12">
        <f t="shared" si="1"/>
        <v>27.777777777777779</v>
      </c>
      <c r="F9" s="8">
        <v>52</v>
      </c>
      <c r="G9" s="12">
        <f t="shared" si="2"/>
        <v>72.222222222222229</v>
      </c>
      <c r="H9" s="9">
        <v>72</v>
      </c>
      <c r="I9" s="11">
        <f t="shared" si="3"/>
        <v>100</v>
      </c>
      <c r="J9" s="1"/>
      <c r="K9" s="13">
        <f t="shared" si="4"/>
        <v>0</v>
      </c>
      <c r="L9" s="13">
        <f t="shared" si="5"/>
        <v>100</v>
      </c>
      <c r="M9" s="13">
        <f t="shared" si="6"/>
        <v>100</v>
      </c>
    </row>
    <row r="10" spans="1:13" ht="16.5" thickTop="1" thickBot="1" x14ac:dyDescent="0.3">
      <c r="A10" s="6" t="s">
        <v>7</v>
      </c>
      <c r="B10" s="7">
        <v>0</v>
      </c>
      <c r="C10" s="12">
        <f t="shared" si="0"/>
        <v>0</v>
      </c>
      <c r="D10" s="8">
        <v>11</v>
      </c>
      <c r="E10" s="12">
        <f t="shared" si="1"/>
        <v>20.754716981132077</v>
      </c>
      <c r="F10" s="8">
        <v>42</v>
      </c>
      <c r="G10" s="12">
        <f t="shared" si="2"/>
        <v>79.245283018867923</v>
      </c>
      <c r="H10" s="9">
        <v>53</v>
      </c>
      <c r="I10" s="11">
        <f t="shared" si="3"/>
        <v>100</v>
      </c>
      <c r="J10" s="1"/>
      <c r="K10" s="13">
        <f t="shared" si="4"/>
        <v>0</v>
      </c>
      <c r="L10" s="13">
        <f t="shared" si="5"/>
        <v>100</v>
      </c>
      <c r="M10" s="13">
        <f t="shared" si="6"/>
        <v>100</v>
      </c>
    </row>
    <row r="11" spans="1:13" ht="16.5" thickTop="1" thickBot="1" x14ac:dyDescent="0.3">
      <c r="A11" s="6" t="s">
        <v>8</v>
      </c>
      <c r="B11" s="7">
        <v>0</v>
      </c>
      <c r="C11" s="12">
        <f t="shared" si="0"/>
        <v>0</v>
      </c>
      <c r="D11" s="8">
        <v>21</v>
      </c>
      <c r="E11" s="12">
        <f t="shared" si="1"/>
        <v>26.25</v>
      </c>
      <c r="F11" s="8">
        <v>59</v>
      </c>
      <c r="G11" s="12">
        <f t="shared" si="2"/>
        <v>73.75</v>
      </c>
      <c r="H11" s="9">
        <v>80</v>
      </c>
      <c r="I11" s="11">
        <f t="shared" si="3"/>
        <v>100</v>
      </c>
      <c r="J11" s="1"/>
      <c r="K11" s="13">
        <f t="shared" si="4"/>
        <v>0</v>
      </c>
      <c r="L11" s="13">
        <f t="shared" si="5"/>
        <v>100</v>
      </c>
      <c r="M11" s="13">
        <f t="shared" si="6"/>
        <v>100</v>
      </c>
    </row>
    <row r="12" spans="1:13" ht="16.5" thickTop="1" thickBot="1" x14ac:dyDescent="0.3">
      <c r="A12" s="6" t="s">
        <v>9</v>
      </c>
      <c r="B12" s="7">
        <v>1</v>
      </c>
      <c r="C12" s="12">
        <f t="shared" si="0"/>
        <v>1.9230769230769231</v>
      </c>
      <c r="D12" s="8">
        <v>16</v>
      </c>
      <c r="E12" s="12">
        <f t="shared" si="1"/>
        <v>30.76923076923077</v>
      </c>
      <c r="F12" s="8">
        <v>35</v>
      </c>
      <c r="G12" s="12">
        <f t="shared" si="2"/>
        <v>67.307692307692307</v>
      </c>
      <c r="H12" s="9">
        <v>52</v>
      </c>
      <c r="I12" s="11">
        <f t="shared" si="3"/>
        <v>100</v>
      </c>
      <c r="J12" s="1"/>
      <c r="K12" s="13">
        <f t="shared" si="4"/>
        <v>1.9230769230769231</v>
      </c>
      <c r="L12" s="13">
        <f t="shared" si="5"/>
        <v>98.07692307692308</v>
      </c>
      <c r="M12" s="13">
        <f t="shared" si="6"/>
        <v>100</v>
      </c>
    </row>
    <row r="13" spans="1:13" ht="16.5" thickTop="1" thickBot="1" x14ac:dyDescent="0.3">
      <c r="A13" s="6" t="s">
        <v>15</v>
      </c>
      <c r="B13" s="7">
        <v>5</v>
      </c>
      <c r="C13" s="12">
        <f t="shared" si="0"/>
        <v>10</v>
      </c>
      <c r="D13" s="8">
        <v>17</v>
      </c>
      <c r="E13" s="12">
        <f t="shared" si="1"/>
        <v>34</v>
      </c>
      <c r="F13" s="8">
        <v>28</v>
      </c>
      <c r="G13" s="12">
        <f t="shared" si="2"/>
        <v>56</v>
      </c>
      <c r="H13" s="9">
        <v>50</v>
      </c>
      <c r="I13" s="11">
        <f t="shared" si="3"/>
        <v>100</v>
      </c>
      <c r="J13" s="1"/>
      <c r="K13" s="13">
        <f t="shared" si="4"/>
        <v>10</v>
      </c>
      <c r="L13" s="13">
        <f t="shared" si="5"/>
        <v>90</v>
      </c>
      <c r="M13" s="13">
        <f t="shared" si="6"/>
        <v>100</v>
      </c>
    </row>
    <row r="14" spans="1:13" ht="16.5" thickTop="1" thickBot="1" x14ac:dyDescent="0.3">
      <c r="A14" s="6" t="s">
        <v>10</v>
      </c>
      <c r="B14" s="7">
        <v>0</v>
      </c>
      <c r="C14" s="12">
        <f t="shared" si="0"/>
        <v>0</v>
      </c>
      <c r="D14" s="8">
        <v>14</v>
      </c>
      <c r="E14" s="12">
        <f t="shared" si="1"/>
        <v>31.818181818181817</v>
      </c>
      <c r="F14" s="8">
        <v>30</v>
      </c>
      <c r="G14" s="12">
        <f t="shared" si="2"/>
        <v>68.181818181818187</v>
      </c>
      <c r="H14" s="9">
        <v>44</v>
      </c>
      <c r="I14" s="11">
        <f t="shared" si="3"/>
        <v>100</v>
      </c>
      <c r="J14" s="1"/>
      <c r="K14" s="13">
        <f t="shared" si="4"/>
        <v>0</v>
      </c>
      <c r="L14" s="13">
        <f t="shared" si="5"/>
        <v>100</v>
      </c>
      <c r="M14" s="13">
        <f t="shared" si="6"/>
        <v>100</v>
      </c>
    </row>
    <row r="15" spans="1:13" ht="15.75" thickTop="1" x14ac:dyDescent="0.25">
      <c r="A15" s="6" t="s">
        <v>11</v>
      </c>
      <c r="B15" s="7">
        <v>3</v>
      </c>
      <c r="C15" s="12">
        <f t="shared" si="0"/>
        <v>5.5555555555555554</v>
      </c>
      <c r="D15" s="8">
        <v>19</v>
      </c>
      <c r="E15" s="12">
        <f>(D15*100/$H15)</f>
        <v>35.185185185185183</v>
      </c>
      <c r="F15" s="8">
        <v>32</v>
      </c>
      <c r="G15" s="12">
        <f>(F15*100/$H15)</f>
        <v>59.25925925925926</v>
      </c>
      <c r="H15" s="9">
        <v>54</v>
      </c>
      <c r="I15" s="11">
        <f t="shared" si="3"/>
        <v>100</v>
      </c>
      <c r="J15" s="1"/>
      <c r="K15" s="13">
        <f t="shared" si="4"/>
        <v>5.5555555555555554</v>
      </c>
      <c r="L15" s="13">
        <f t="shared" si="5"/>
        <v>94.444444444444443</v>
      </c>
      <c r="M15" s="13">
        <f t="shared" si="6"/>
        <v>100</v>
      </c>
    </row>
  </sheetData>
  <mergeCells count="5">
    <mergeCell ref="B2:C2"/>
    <mergeCell ref="D2:E2"/>
    <mergeCell ref="F2:G2"/>
    <mergeCell ref="H2:I2"/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Pywell</dc:creator>
  <cp:lastModifiedBy>Stephanie Pywell</cp:lastModifiedBy>
  <dcterms:created xsi:type="dcterms:W3CDTF">2016-08-15T17:19:21Z</dcterms:created>
  <dcterms:modified xsi:type="dcterms:W3CDTF">2017-02-21T18:14:53Z</dcterms:modified>
</cp:coreProperties>
</file>