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esktop/Data/"/>
    </mc:Choice>
  </mc:AlternateContent>
  <bookViews>
    <workbookView xWindow="33600" yWindow="0" windowWidth="25480" windowHeight="28800"/>
  </bookViews>
  <sheets>
    <sheet name="Sheet1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7" i="1"/>
  <c r="D17" i="1"/>
  <c r="C17" i="1"/>
  <c r="E15" i="1"/>
  <c r="C15" i="1"/>
  <c r="C13" i="1"/>
  <c r="D12" i="1"/>
  <c r="C12" i="1"/>
  <c r="C11" i="1"/>
  <c r="E10" i="1"/>
  <c r="D10" i="1"/>
  <c r="C10" i="1"/>
  <c r="D8" i="1"/>
  <c r="C8" i="1"/>
  <c r="E7" i="1"/>
  <c r="C7" i="1"/>
  <c r="E6" i="1"/>
  <c r="C6" i="1"/>
  <c r="D5" i="1"/>
  <c r="C5" i="1"/>
  <c r="C4" i="1"/>
</calcChain>
</file>

<file path=xl/sharedStrings.xml><?xml version="1.0" encoding="utf-8"?>
<sst xmlns="http://schemas.openxmlformats.org/spreadsheetml/2006/main" count="34" uniqueCount="20">
  <si>
    <t>Sample Number:</t>
  </si>
  <si>
    <t>NPOC (ppm)</t>
  </si>
  <si>
    <t>IC (ppm)</t>
  </si>
  <si>
    <t>TN (ppm)</t>
  </si>
  <si>
    <t>&lt;0.28</t>
  </si>
  <si>
    <t>&lt;0.03</t>
  </si>
  <si>
    <t xml:space="preserve">D4L 154-6 </t>
  </si>
  <si>
    <t>MDL</t>
  </si>
  <si>
    <t>&lt;0.76</t>
  </si>
  <si>
    <t xml:space="preserve">D1L2 Pool </t>
  </si>
  <si>
    <t>D3L1S3</t>
  </si>
  <si>
    <t xml:space="preserve">D2L1S1 </t>
  </si>
  <si>
    <t>D2L2S1</t>
  </si>
  <si>
    <t xml:space="preserve">D3L1S1 </t>
  </si>
  <si>
    <t xml:space="preserve">D1L1S1 </t>
  </si>
  <si>
    <t xml:space="preserve">D4L1S1 </t>
  </si>
  <si>
    <t xml:space="preserve">D2L1S2 </t>
  </si>
  <si>
    <t xml:space="preserve">D1L2 inflow </t>
  </si>
  <si>
    <t xml:space="preserve">D3L 1S2 </t>
  </si>
  <si>
    <t xml:space="preserve">D2L 2S3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</si>
</sst>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em-ssu-storage/Science-Research/Ecosystems/MiscContracts/Karen/Vincent/181221_T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Results"/>
      <sheetName val="Raw"/>
    </sheetNames>
    <sheetDataSet>
      <sheetData sheetId="0" refreshError="1"/>
      <sheetData sheetId="1" refreshError="1">
        <row r="14">
          <cell r="W14">
            <v>9.1812886135912604E-3</v>
          </cell>
        </row>
        <row r="67">
          <cell r="V67">
            <v>2.2594833333333333</v>
          </cell>
        </row>
        <row r="76">
          <cell r="V76">
            <v>2.858483333333333</v>
          </cell>
        </row>
        <row r="82">
          <cell r="V82">
            <v>17.282983333333334</v>
          </cell>
        </row>
        <row r="85">
          <cell r="V85">
            <v>110.24298333333334</v>
          </cell>
        </row>
        <row r="88">
          <cell r="V88">
            <v>2.7454833333333335</v>
          </cell>
        </row>
        <row r="116">
          <cell r="W116">
            <v>9.3563556020234126E-2</v>
          </cell>
        </row>
        <row r="148">
          <cell r="V148">
            <v>0.64881956155143339</v>
          </cell>
        </row>
        <row r="151">
          <cell r="V151">
            <v>3.7125843170320407</v>
          </cell>
        </row>
        <row r="154">
          <cell r="V154">
            <v>1.7348229342327151</v>
          </cell>
        </row>
        <row r="157">
          <cell r="V157">
            <v>10.622365092748735</v>
          </cell>
        </row>
        <row r="160">
          <cell r="V160">
            <v>0.29315978077571669</v>
          </cell>
        </row>
        <row r="166">
          <cell r="V166">
            <v>10.565978077571669</v>
          </cell>
        </row>
        <row r="169">
          <cell r="V169">
            <v>0.55391020236087696</v>
          </cell>
        </row>
        <row r="172">
          <cell r="V172">
            <v>3.9017706576728504</v>
          </cell>
        </row>
        <row r="175">
          <cell r="V175">
            <v>0.328572934232715</v>
          </cell>
        </row>
        <row r="181">
          <cell r="V181">
            <v>6.8033305227655987</v>
          </cell>
        </row>
        <row r="217">
          <cell r="W217">
            <v>0.2540341184434361</v>
          </cell>
        </row>
        <row r="249">
          <cell r="V249">
            <v>1.863</v>
          </cell>
        </row>
        <row r="252">
          <cell r="V252">
            <v>1.9325000000000001</v>
          </cell>
        </row>
        <row r="261">
          <cell r="V261">
            <v>2.93</v>
          </cell>
        </row>
        <row r="276">
          <cell r="V276">
            <v>0.81355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230" zoomScaleNormal="230" workbookViewId="0">
      <selection activeCell="C9" sqref="C9"/>
    </sheetView>
  </sheetViews>
  <sheetFormatPr baseColWidth="10" defaultColWidth="8.83203125" defaultRowHeight="15" x14ac:dyDescent="0.2"/>
  <cols>
    <col min="1" max="1" width="16.1640625" bestFit="1" customWidth="1"/>
    <col min="3" max="3" width="12.33203125" customWidth="1"/>
    <col min="4" max="4" width="12.6640625" customWidth="1"/>
    <col min="5" max="5" width="12.33203125" customWidth="1"/>
  </cols>
  <sheetData>
    <row r="1" spans="1:5" x14ac:dyDescent="0.2">
      <c r="A1" s="1"/>
      <c r="B1" s="2"/>
      <c r="C1" s="3"/>
      <c r="D1" s="3"/>
      <c r="E1" s="2"/>
    </row>
    <row r="2" spans="1:5" x14ac:dyDescent="0.2">
      <c r="A2" s="1" t="s">
        <v>0</v>
      </c>
      <c r="B2" s="4"/>
      <c r="C2" s="5" t="s">
        <v>1</v>
      </c>
      <c r="D2" s="5" t="s">
        <v>2</v>
      </c>
      <c r="E2" s="5" t="s">
        <v>3</v>
      </c>
    </row>
    <row r="3" spans="1:5" x14ac:dyDescent="0.2">
      <c r="A3" s="1"/>
      <c r="B3" s="2"/>
      <c r="C3" s="3"/>
      <c r="D3" s="3"/>
      <c r="E3" s="2"/>
    </row>
    <row r="4" spans="1:5" x14ac:dyDescent="0.2">
      <c r="A4" s="6" t="s">
        <v>10</v>
      </c>
      <c r="B4" s="4"/>
      <c r="C4" s="7">
        <f>[1]Results!V148</f>
        <v>0.64881956155143339</v>
      </c>
      <c r="D4" s="8" t="s">
        <v>4</v>
      </c>
      <c r="E4" s="8" t="s">
        <v>8</v>
      </c>
    </row>
    <row r="5" spans="1:5" x14ac:dyDescent="0.2">
      <c r="A5" s="6" t="s">
        <v>11</v>
      </c>
      <c r="B5" s="4"/>
      <c r="C5" s="7">
        <f>[1]Results!V151</f>
        <v>3.7125843170320407</v>
      </c>
      <c r="D5" s="3">
        <f>[1]Results!V67</f>
        <v>2.2594833333333333</v>
      </c>
      <c r="E5" s="8" t="s">
        <v>8</v>
      </c>
    </row>
    <row r="6" spans="1:5" x14ac:dyDescent="0.2">
      <c r="A6" s="6" t="s">
        <v>12</v>
      </c>
      <c r="B6" s="4"/>
      <c r="C6" s="7">
        <f>[1]Results!V154</f>
        <v>1.7348229342327151</v>
      </c>
      <c r="D6" s="11" t="s">
        <v>4</v>
      </c>
      <c r="E6" s="3">
        <f>[1]Results!V249</f>
        <v>1.863</v>
      </c>
    </row>
    <row r="7" spans="1:5" x14ac:dyDescent="0.2">
      <c r="A7" s="6" t="s">
        <v>13</v>
      </c>
      <c r="B7" s="4"/>
      <c r="C7" s="10">
        <f>[1]Results!V157</f>
        <v>10.622365092748735</v>
      </c>
      <c r="D7" s="8" t="s">
        <v>4</v>
      </c>
      <c r="E7" s="3">
        <f>[1]Results!V252</f>
        <v>1.9325000000000001</v>
      </c>
    </row>
    <row r="8" spans="1:5" x14ac:dyDescent="0.2">
      <c r="A8" s="6" t="s">
        <v>14</v>
      </c>
      <c r="B8" s="4"/>
      <c r="C8" s="7">
        <f>[1]Results!V160</f>
        <v>0.29315978077571669</v>
      </c>
      <c r="D8" s="3">
        <f>[1]Results!V76</f>
        <v>2.858483333333333</v>
      </c>
      <c r="E8" s="8" t="s">
        <v>8</v>
      </c>
    </row>
    <row r="9" spans="1:5" x14ac:dyDescent="0.2">
      <c r="A9" s="6" t="s">
        <v>15</v>
      </c>
      <c r="B9" s="2"/>
      <c r="C9" s="9" t="s">
        <v>5</v>
      </c>
      <c r="D9" s="8" t="s">
        <v>4</v>
      </c>
      <c r="E9" s="8" t="s">
        <v>8</v>
      </c>
    </row>
    <row r="10" spans="1:5" x14ac:dyDescent="0.2">
      <c r="A10" s="6" t="s">
        <v>16</v>
      </c>
      <c r="B10" s="2"/>
      <c r="C10" s="7">
        <f>[1]Results!V166</f>
        <v>10.565978077571669</v>
      </c>
      <c r="D10" s="3">
        <f>[1]Results!V82</f>
        <v>17.282983333333334</v>
      </c>
      <c r="E10" s="3">
        <f>[1]Results!V261</f>
        <v>2.93</v>
      </c>
    </row>
    <row r="11" spans="1:5" x14ac:dyDescent="0.2">
      <c r="A11" s="6" t="s">
        <v>6</v>
      </c>
      <c r="B11" s="2"/>
      <c r="C11" s="7">
        <f>[1]Results!V169</f>
        <v>0.55391020236087696</v>
      </c>
      <c r="D11" s="3">
        <f>[1]Results!V85</f>
        <v>110.24298333333334</v>
      </c>
      <c r="E11" s="8" t="s">
        <v>8</v>
      </c>
    </row>
    <row r="12" spans="1:5" x14ac:dyDescent="0.2">
      <c r="A12" s="6" t="s">
        <v>17</v>
      </c>
      <c r="B12" s="2"/>
      <c r="C12" s="7">
        <f>[1]Results!V172</f>
        <v>3.9017706576728504</v>
      </c>
      <c r="D12" s="3">
        <f>[1]Results!V88</f>
        <v>2.7454833333333335</v>
      </c>
      <c r="E12" s="8" t="s">
        <v>8</v>
      </c>
    </row>
    <row r="13" spans="1:5" x14ac:dyDescent="0.2">
      <c r="A13" s="6" t="s">
        <v>19</v>
      </c>
      <c r="B13" s="2"/>
      <c r="C13" s="7">
        <f>[1]Results!V175</f>
        <v>0.328572934232715</v>
      </c>
      <c r="D13" s="8" t="s">
        <v>4</v>
      </c>
      <c r="E13" s="8" t="s">
        <v>8</v>
      </c>
    </row>
    <row r="14" spans="1:5" x14ac:dyDescent="0.2">
      <c r="A14" s="6" t="s">
        <v>18</v>
      </c>
      <c r="B14" s="2"/>
      <c r="C14" s="9" t="s">
        <v>5</v>
      </c>
      <c r="D14" s="8" t="s">
        <v>4</v>
      </c>
      <c r="E14" s="8" t="s">
        <v>8</v>
      </c>
    </row>
    <row r="15" spans="1:5" x14ac:dyDescent="0.2">
      <c r="A15" s="6" t="s">
        <v>9</v>
      </c>
      <c r="B15" s="2"/>
      <c r="C15" s="7">
        <f>[1]Results!V181</f>
        <v>6.8033305227655987</v>
      </c>
      <c r="D15" s="8" t="s">
        <v>4</v>
      </c>
      <c r="E15" s="3">
        <f>[1]Results!V276</f>
        <v>0.81355</v>
      </c>
    </row>
    <row r="16" spans="1:5" x14ac:dyDescent="0.2">
      <c r="A16" s="1"/>
      <c r="B16" s="2"/>
      <c r="C16" s="3"/>
      <c r="D16" s="3"/>
      <c r="E16" s="3"/>
    </row>
    <row r="17" spans="1:5" x14ac:dyDescent="0.2">
      <c r="A17" s="6" t="s">
        <v>7</v>
      </c>
      <c r="B17" s="2"/>
      <c r="C17" s="3">
        <f>[1]Results!W14*3</f>
        <v>2.7543865840773781E-2</v>
      </c>
      <c r="D17" s="3">
        <f>[1]Results!W116*3</f>
        <v>0.28069066806070236</v>
      </c>
      <c r="E17" s="3">
        <f>[1]Results!W217*3</f>
        <v>0.76210235533030835</v>
      </c>
    </row>
  </sheetData>
  <conditionalFormatting sqref="C4:C15">
    <cfRule type="cellIs" dxfId="2" priority="3" operator="lessThan">
      <formula>$C$17</formula>
    </cfRule>
  </conditionalFormatting>
  <conditionalFormatting sqref="D4:D15">
    <cfRule type="cellIs" dxfId="1" priority="2" operator="lessThan">
      <formula>$D$17</formula>
    </cfRule>
  </conditionalFormatting>
  <conditionalFormatting sqref="E4:E15">
    <cfRule type="cellIs" dxfId="0" priority="1" operator="lessThan">
      <formula>$E$17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Timothy.Barton</dc:creator>
  <cp:lastModifiedBy>Vincent.Rennie</cp:lastModifiedBy>
  <dcterms:created xsi:type="dcterms:W3CDTF">2019-01-23T17:47:39Z</dcterms:created>
  <dcterms:modified xsi:type="dcterms:W3CDTF">2019-05-30T17:31:33Z</dcterms:modified>
</cp:coreProperties>
</file>